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235" activeTab="0"/>
  </bookViews>
  <sheets>
    <sheet name="CNEPI_2016" sheetId="1" r:id="rId1"/>
  </sheets>
  <externalReferences>
    <externalReference r:id="rId4"/>
    <externalReference r:id="rId5"/>
    <externalReference r:id="rId6"/>
  </externalReferences>
  <definedNames>
    <definedName name="ACT">'[1]Named range'!$D$12:$D$22</definedName>
    <definedName name="APR">'[2]% data ENV'!$G$1791</definedName>
    <definedName name="apri">'[3]env report + % data'!$G$1788</definedName>
    <definedName name="Budget">'[1]Named range'!$E$12:$E$22</definedName>
    <definedName name="ECRAPR">'[2]Energy table'!$G$1779</definedName>
    <definedName name="ECRFEB">'[2]Energy table'!$G$892</definedName>
    <definedName name="ECRJAN">'[2]Energy table'!$G$446</definedName>
    <definedName name="ECRMAR">'[2]Energy table'!$G$1336</definedName>
    <definedName name="ECRMAY">'[2]Energy table'!$G$2203</definedName>
    <definedName name="ENERAPR">'[2]Energy table'!$F$1779</definedName>
    <definedName name="ENERFEB">'[2]Energy table'!$F$892</definedName>
    <definedName name="ENERJAN">'[2]Energy table'!$F$446</definedName>
    <definedName name="ENERMAR">'[2]Energy table'!$F$1336</definedName>
    <definedName name="ENERMAY">'[2]Energy table'!$F$2203</definedName>
    <definedName name="FEB">'[2]% data ENV'!$G$897</definedName>
    <definedName name="France">'[1]Named range'!$B$5</definedName>
    <definedName name="Germany">'[1]Named range'!$C$5</definedName>
    <definedName name="graphdata_range" localSheetId="0">#REF!</definedName>
    <definedName name="graphdata_year_range" localSheetId="0">#REF!</definedName>
    <definedName name="JAN">'[2]% data ENV'!$G$449</definedName>
    <definedName name="LTIFRAPR">'[3]SAF REPOR +%DATA'!$I$4070</definedName>
    <definedName name="LTIFRAPRC">'[3]SAF REPOR +%DATA'!$K$4070</definedName>
    <definedName name="LTIFRFEB">'[3]SAF REPOR +%DATA'!$I$2047</definedName>
    <definedName name="LTIFRFEBC">'[3]SAF REPOR +%DATA'!$K$2047</definedName>
    <definedName name="LTIFRJAN">'[3]SAF REPOR +%DATA'!$I$1025</definedName>
    <definedName name="LTIFRMAR">'[3]SAF REPOR +%DATA'!$I$3062</definedName>
    <definedName name="LTIFRMARC">'[3]SAF REPOR +%DATA'!$K$3062</definedName>
    <definedName name="LTIFRMAY">'[3]SAF REPOR +%DATA'!$I$5049</definedName>
    <definedName name="LTIFRMAYC">'[3]SAF REPOR +%DATA'!$K$5049</definedName>
    <definedName name="MAR">'[2]% data ENV'!$G$1345</definedName>
    <definedName name="MAY">'[2]% data ENV'!$G$2217</definedName>
    <definedName name="PRAPR">'[2]Water table'!$I$1781</definedName>
    <definedName name="PRFEB">'[2]Water table'!$I$895</definedName>
    <definedName name="_xlnm.Print_Area" localSheetId="0">'CNEPI_2016'!$A$1:$AC$85</definedName>
    <definedName name="PRMAR">'[2]Water table'!$I$1338</definedName>
    <definedName name="PRMAY">'[2]Water table'!$I$2205</definedName>
    <definedName name="PRODAPR" localSheetId="0">'[2]Energy table'!#REF!</definedName>
    <definedName name="PRODFEB" localSheetId="0">'[2]Energy table'!#REF!</definedName>
    <definedName name="PRODJAN" localSheetId="0">'[2]Energy table'!#REF!</definedName>
    <definedName name="PRODMAR" localSheetId="0">'[2]Energy table'!#REF!</definedName>
    <definedName name="PRODMAY" localSheetId="0">'[2]Energy table'!#REF!</definedName>
    <definedName name="rACT" localSheetId="0">#REF!</definedName>
    <definedName name="rngCountryName" localSheetId="0">#REF!</definedName>
    <definedName name="rngExcludedFactories" localSheetId="0">#REF!</definedName>
    <definedName name="rngFactoryName" localSheetId="0">#REF!</definedName>
    <definedName name="rngFirstKPI" localSheetId="0">#REF!</definedName>
    <definedName name="rngFirstUnit" localSheetId="0">#REF!</definedName>
    <definedName name="rngFirstYear" localSheetId="0">#REF!</definedName>
    <definedName name="rngOneLine" localSheetId="0">#REF!</definedName>
    <definedName name="rngPeriod" localSheetId="0">#REF!</definedName>
    <definedName name="rngSubZoneName" localSheetId="0">#REF!</definedName>
    <definedName name="SAFAPR">'[3]SAF REPOR +%DATA'!$G$4068</definedName>
    <definedName name="SAFFEB">'[3]SAF REPOR +%DATA'!$G$2045</definedName>
    <definedName name="SAFJAN">'[3]SAF REPOR +%DATA'!$G$1023</definedName>
    <definedName name="SAFMAR">'[3]SAF REPOR +%DATA'!$G$3060</definedName>
    <definedName name="SAFMAY">'[3]SAF REPOR +%DATA'!$G$5047</definedName>
    <definedName name="WATAPR">'[2]Water table'!$J$1781</definedName>
    <definedName name="WATFEB">'[2]Water table'!$J$895</definedName>
    <definedName name="WATJAN">'[2]Water table'!$J$449</definedName>
    <definedName name="WATMAR">'[2]Water table'!$J$1338</definedName>
    <definedName name="WATMAY">'[2]Water table'!$J$2205</definedName>
    <definedName name="WWRAPR">'[2]Water table'!$K$1781</definedName>
    <definedName name="WWRFEB">'[2]Water table'!$K$895</definedName>
    <definedName name="WWRJAN">'[2]Water table'!$K$449</definedName>
    <definedName name="WWRMAR">'[2]Water table'!$K$1338</definedName>
    <definedName name="WWRMAY">'[2]Water table'!$K$2205</definedName>
    <definedName name="Year_range" localSheetId="0">#REF!</definedName>
  </definedNames>
  <calcPr fullCalcOnLoad="1"/>
</workbook>
</file>

<file path=xl/sharedStrings.xml><?xml version="1.0" encoding="utf-8"?>
<sst xmlns="http://schemas.openxmlformats.org/spreadsheetml/2006/main" count="821" uniqueCount="122">
  <si>
    <t>abcdef</t>
  </si>
  <si>
    <t>Indicator</t>
  </si>
  <si>
    <t>Units</t>
  </si>
  <si>
    <t>GRI reference</t>
  </si>
  <si>
    <t xml:space="preserve">Total production volume </t>
  </si>
  <si>
    <r>
      <t>10</t>
    </r>
    <r>
      <rPr>
        <vertAlign val="superscript"/>
        <sz val="12"/>
        <rFont val="Arial"/>
        <family val="2"/>
      </rPr>
      <t>6</t>
    </r>
    <r>
      <rPr>
        <sz val="12"/>
        <rFont val="Arial"/>
        <family val="2"/>
      </rPr>
      <t xml:space="preserve"> tonnes </t>
    </r>
  </si>
  <si>
    <t>*</t>
  </si>
  <si>
    <t>Materials</t>
  </si>
  <si>
    <t>Material used by weight</t>
  </si>
  <si>
    <t>N/A</t>
  </si>
  <si>
    <t>Raw materials used</t>
  </si>
  <si>
    <t>Packaging source optimization</t>
  </si>
  <si>
    <r>
      <t>10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tonnes saved </t>
    </r>
  </si>
  <si>
    <t xml:space="preserve">Renewable packaging materials </t>
  </si>
  <si>
    <t>% of materials for 
packaging purposes</t>
  </si>
  <si>
    <t>Energy</t>
  </si>
  <si>
    <r>
      <t>10</t>
    </r>
    <r>
      <rPr>
        <vertAlign val="superscript"/>
        <sz val="12"/>
        <rFont val="Arial"/>
        <family val="2"/>
      </rPr>
      <t>15</t>
    </r>
    <r>
      <rPr>
        <sz val="12"/>
        <rFont val="Arial"/>
        <family val="2"/>
      </rPr>
      <t xml:space="preserve"> Joules (PJ) </t>
    </r>
  </si>
  <si>
    <r>
      <t>10</t>
    </r>
    <r>
      <rPr>
        <vertAlign val="superscript"/>
        <sz val="12"/>
        <rFont val="Arial"/>
        <family val="2"/>
      </rPr>
      <t>9</t>
    </r>
    <r>
      <rPr>
        <sz val="12"/>
        <rFont val="Arial"/>
        <family val="2"/>
      </rPr>
      <t xml:space="preserve"> Joules (GJ) 
per tonne product</t>
    </r>
  </si>
  <si>
    <t>% of total on-site 
energy consumption</t>
  </si>
  <si>
    <t>Direct energy consumption from natural gas</t>
  </si>
  <si>
    <t>Direct energy consumption from oil</t>
  </si>
  <si>
    <t>Direct renewable energy consumption</t>
  </si>
  <si>
    <t>Direct energy consumption from wood</t>
  </si>
  <si>
    <t>Total intermediate energy consumption</t>
  </si>
  <si>
    <t xml:space="preserve">Steam purchased </t>
  </si>
  <si>
    <t xml:space="preserve">Heating purchased </t>
  </si>
  <si>
    <t xml:space="preserve">Total indirect energy consumption </t>
  </si>
  <si>
    <t>Water</t>
  </si>
  <si>
    <t>Total water withdrawal</t>
  </si>
  <si>
    <r>
      <t>10</t>
    </r>
    <r>
      <rPr>
        <vertAlign val="superscript"/>
        <sz val="12"/>
        <rFont val="Arial"/>
        <family val="2"/>
      </rPr>
      <t>6</t>
    </r>
    <r>
      <rPr>
        <sz val="12"/>
        <rFont val="Arial"/>
        <family val="2"/>
      </rPr>
      <t xml:space="preserve"> 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</t>
    </r>
  </si>
  <si>
    <t>Surface water</t>
  </si>
  <si>
    <t>Ground Water</t>
  </si>
  <si>
    <t>Municipal Water</t>
  </si>
  <si>
    <r>
      <t>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per tonne product</t>
    </r>
  </si>
  <si>
    <t>Once through cooling water from surface sources</t>
  </si>
  <si>
    <t>% of total 
water withdrawal</t>
  </si>
  <si>
    <t>Biodiversity</t>
  </si>
  <si>
    <t>Total size of manufacturing sites located in protected areas</t>
  </si>
  <si>
    <t>Hectares</t>
  </si>
  <si>
    <t>Emissions, Effluents and Waste</t>
  </si>
  <si>
    <r>
      <t>10</t>
    </r>
    <r>
      <rPr>
        <vertAlign val="superscript"/>
        <sz val="12"/>
        <rFont val="Arial"/>
        <family val="2"/>
      </rPr>
      <t>6</t>
    </r>
    <r>
      <rPr>
        <sz val="12"/>
        <rFont val="Arial"/>
        <family val="2"/>
      </rPr>
      <t xml:space="preserve"> tonnes CO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eq.</t>
    </r>
  </si>
  <si>
    <r>
      <t>kg CO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eq. 
per tonne product</t>
    </r>
  </si>
  <si>
    <t>tonnes R-11 eq.</t>
  </si>
  <si>
    <t>Emissions of ozone-depleting substances</t>
  </si>
  <si>
    <t>g R-11 eq. 
per tonne product</t>
  </si>
  <si>
    <r>
      <t>10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tonnes SO</t>
    </r>
    <r>
      <rPr>
        <vertAlign val="subscript"/>
        <sz val="12"/>
        <rFont val="Arial"/>
        <family val="2"/>
      </rPr>
      <t>x</t>
    </r>
    <r>
      <rPr>
        <sz val="12"/>
        <rFont val="Arial"/>
        <family val="2"/>
      </rPr>
      <t xml:space="preserve"> eq.</t>
    </r>
  </si>
  <si>
    <r>
      <t>10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tonnes</t>
    </r>
  </si>
  <si>
    <r>
      <t>kg SO</t>
    </r>
    <r>
      <rPr>
        <vertAlign val="subscript"/>
        <sz val="12"/>
        <rFont val="Arial"/>
        <family val="2"/>
      </rPr>
      <t>x</t>
    </r>
    <r>
      <rPr>
        <sz val="12"/>
        <rFont val="Arial"/>
        <family val="2"/>
      </rPr>
      <t xml:space="preserve"> eq. 
per tonne product</t>
    </r>
  </si>
  <si>
    <t>Total water discharge</t>
  </si>
  <si>
    <t xml:space="preserve">Total water discharge </t>
  </si>
  <si>
    <t xml:space="preserve">% of COD removed </t>
  </si>
  <si>
    <t xml:space="preserve">By-products </t>
  </si>
  <si>
    <t>kg per tonne product</t>
  </si>
  <si>
    <t>Hazardous waste</t>
  </si>
  <si>
    <r>
      <t>10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tonnes </t>
    </r>
  </si>
  <si>
    <t>Total number of significant spills</t>
  </si>
  <si>
    <t>number</t>
  </si>
  <si>
    <t>Total volume of significant spills</t>
  </si>
  <si>
    <r>
      <t>m</t>
    </r>
    <r>
      <rPr>
        <vertAlign val="superscript"/>
        <sz val="12"/>
        <rFont val="Arial"/>
        <family val="2"/>
      </rPr>
      <t>3</t>
    </r>
  </si>
  <si>
    <t>Compliance</t>
  </si>
  <si>
    <t>kCHF</t>
  </si>
  <si>
    <t xml:space="preserve"> * Nestlé specific indicators that are not required by GRI. </t>
  </si>
  <si>
    <t>Total on-site energy consumption from renewable sources</t>
  </si>
  <si>
    <t>Total direct energy consumption from renewable sources</t>
  </si>
  <si>
    <t>% of total direct energy consumption</t>
  </si>
  <si>
    <t>Total number 
of sites</t>
  </si>
  <si>
    <t>Environmental Sustainability Governance</t>
  </si>
  <si>
    <t>Materials for packaging purposes</t>
  </si>
  <si>
    <t>Direct energy consumption from spent coffee ground</t>
  </si>
  <si>
    <t>Average quality of water discharge</t>
  </si>
  <si>
    <t>Total cost of environmental fines</t>
  </si>
  <si>
    <t>mg COD / l</t>
  </si>
  <si>
    <t xml:space="preserve">Water recycled or reused </t>
  </si>
  <si>
    <t>Indirect GHG emissions (scope2)</t>
  </si>
  <si>
    <t>Indirect GHG emissions (scope 2)</t>
  </si>
  <si>
    <t>Environmental Performance Indicators cover all Nestlé factories excepted non consumer Nestlé Waters Business factories.</t>
  </si>
  <si>
    <t>Total COD load</t>
  </si>
  <si>
    <t>Zero waste factories</t>
  </si>
  <si>
    <t>% of total number of factories</t>
  </si>
  <si>
    <t>Number of factories</t>
  </si>
  <si>
    <t>Recycled material in our packaging</t>
  </si>
  <si>
    <t xml:space="preserve">Total COD removal </t>
  </si>
  <si>
    <t>NOx</t>
  </si>
  <si>
    <t>Electricity purchased</t>
  </si>
  <si>
    <t>% of electricity purchased</t>
  </si>
  <si>
    <t>Tracked renewable electricity</t>
  </si>
  <si>
    <t>Untracked renewable electricity</t>
  </si>
  <si>
    <t>G4-EN1</t>
  </si>
  <si>
    <t>G4-EN2</t>
  </si>
  <si>
    <t>G4-EN3</t>
  </si>
  <si>
    <t>G4-EN8</t>
  </si>
  <si>
    <t xml:space="preserve">G4-EN11 </t>
  </si>
  <si>
    <t xml:space="preserve">G4-EN15
G4-EN16 </t>
  </si>
  <si>
    <t>G4-EN20</t>
  </si>
  <si>
    <t>G4-EN21</t>
  </si>
  <si>
    <t>G4-EN22</t>
  </si>
  <si>
    <t>G4-EN23</t>
  </si>
  <si>
    <t>G4-EN29</t>
  </si>
  <si>
    <t>G4-EN24</t>
  </si>
  <si>
    <t xml:space="preserve">G4-EN15 </t>
  </si>
  <si>
    <t xml:space="preserve">G4-EN16 </t>
  </si>
  <si>
    <t xml:space="preserve">G4-EN18 </t>
  </si>
  <si>
    <t>G4-EN5</t>
  </si>
  <si>
    <t>Total on-site energy consumption</t>
  </si>
  <si>
    <t>Total direct energy consumption</t>
  </si>
  <si>
    <t>Direct non-renewable energy consumption</t>
  </si>
  <si>
    <t>Direct energy consumption from coal</t>
  </si>
  <si>
    <t>Direct GHG emissions (scope 1)</t>
  </si>
  <si>
    <t>Emissions of air acidifying substances</t>
  </si>
  <si>
    <t>Waste for disposal</t>
  </si>
  <si>
    <t>% Change 2015-2016</t>
  </si>
  <si>
    <t>% Change 2006-2016</t>
  </si>
  <si>
    <t>% Change 2010-2016</t>
  </si>
  <si>
    <t xml:space="preserve">2016 Consolidated Nestlé Environmental Performance Indicators page 1/2
</t>
  </si>
  <si>
    <t xml:space="preserve">2016 Consolidated Nestlé Environmental Performance Indicators page 2/2
</t>
  </si>
  <si>
    <t>Rain Water</t>
  </si>
  <si>
    <t>Total GHG emissions (scope 1 &amp; 2)</t>
  </si>
  <si>
    <t>Sox</t>
  </si>
  <si>
    <r>
      <t>Sites ISO 14001 certified</t>
    </r>
    <r>
      <rPr>
        <vertAlign val="superscript"/>
        <sz val="13"/>
        <rFont val="Arial"/>
        <family val="2"/>
      </rPr>
      <t xml:space="preserve"> (a)</t>
    </r>
  </si>
  <si>
    <t>2010 to 2015 figures updated based on latest available data.</t>
  </si>
  <si>
    <t>Non consumer Nestlé Waters Business factories resulted in an additional 5.8 million tonnes of production volume and 7.0 million m3 of water withdrawal.</t>
  </si>
  <si>
    <r>
      <rPr>
        <i/>
        <vertAlign val="superscript"/>
        <sz val="12"/>
        <rFont val="Arial"/>
        <family val="2"/>
      </rPr>
      <t>(a)</t>
    </r>
    <r>
      <rPr>
        <i/>
        <sz val="12"/>
        <rFont val="Arial"/>
        <family val="2"/>
      </rPr>
      <t xml:space="preserve"> Factories, R&amp;D locations, distribution centers and head offices.</t>
    </r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</si>
</sst>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 * #,##0.00_ ;_ * \-#,##0.00_ ;_ * &quot;-&quot;??_ ;_ @_ "/>
    <numFmt numFmtId="165" formatCode="#,##0.0_ ;\-#,##0.0\ "/>
    <numFmt numFmtId="166" formatCode="0.0%"/>
    <numFmt numFmtId="167" formatCode="#,##0_ ;\-#,##0\ "/>
    <numFmt numFmtId="168" formatCode="#,##0.00_ ;\-#,##0.00\ "/>
    <numFmt numFmtId="169" formatCode="#,##0.000_ ;\-#,##0.000\ "/>
    <numFmt numFmtId="170" formatCode="0.0"/>
    <numFmt numFmtId="171" formatCode="_ * #,##0.0_ ;_ * \-#,##0.0_ ;_ * &quot;-&quot;??_ ;_ @_ "/>
    <numFmt numFmtId="172" formatCode="_-* #,##0\ _B_F_-;\-* #,##0\ _B_F_-;_-* &quot;-&quot;\ _B_F_-;_-@_-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52"/>
      <color indexed="23"/>
      <name val="Nestle Logo"/>
      <family val="0"/>
    </font>
    <font>
      <b/>
      <sz val="13"/>
      <name val="Arial"/>
      <family val="2"/>
    </font>
    <font>
      <b/>
      <sz val="12"/>
      <name val="Arial"/>
      <family val="2"/>
    </font>
    <font>
      <sz val="13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3"/>
      <color indexed="40"/>
      <name val="Arial"/>
      <family val="2"/>
    </font>
    <font>
      <sz val="16"/>
      <name val="Arial"/>
      <family val="2"/>
    </font>
    <font>
      <b/>
      <sz val="22"/>
      <color indexed="63"/>
      <name val="Arial"/>
      <family val="2"/>
    </font>
    <font>
      <b/>
      <sz val="16"/>
      <color indexed="63"/>
      <name val="Arial"/>
      <family val="2"/>
    </font>
    <font>
      <b/>
      <sz val="16"/>
      <name val="Arial"/>
      <family val="2"/>
    </font>
    <font>
      <vertAlign val="subscript"/>
      <sz val="12"/>
      <name val="Arial"/>
      <family val="2"/>
    </font>
    <font>
      <sz val="13"/>
      <color indexed="8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22"/>
      <name val="Calibri"/>
      <family val="2"/>
    </font>
    <font>
      <sz val="11"/>
      <color indexed="5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b/>
      <sz val="15"/>
      <name val="Arial"/>
      <family val="2"/>
    </font>
    <font>
      <b/>
      <sz val="13"/>
      <color indexed="9"/>
      <name val="Arial"/>
      <family val="2"/>
    </font>
    <font>
      <b/>
      <sz val="11"/>
      <name val="Arial"/>
      <family val="2"/>
    </font>
    <font>
      <sz val="11"/>
      <color indexed="62"/>
      <name val="Calibri"/>
      <family val="2"/>
    </font>
    <font>
      <b/>
      <sz val="14"/>
      <color indexed="48"/>
      <name val="Arial Narrow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i/>
      <sz val="10"/>
      <name val="Arial"/>
      <family val="2"/>
    </font>
    <font>
      <i/>
      <sz val="8"/>
      <color indexed="23"/>
      <name val="Arial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22"/>
      <name val="Calibri"/>
      <family val="2"/>
    </font>
    <font>
      <b/>
      <sz val="22"/>
      <color indexed="23"/>
      <name val="Arial"/>
      <family val="2"/>
    </font>
    <font>
      <vertAlign val="superscript"/>
      <sz val="13"/>
      <name val="Arial"/>
      <family val="2"/>
    </font>
    <font>
      <i/>
      <sz val="12"/>
      <color indexed="10"/>
      <name val="Arial"/>
      <family val="2"/>
    </font>
    <font>
      <i/>
      <sz val="10"/>
      <color indexed="10"/>
      <name val="Arial"/>
      <family val="2"/>
    </font>
    <font>
      <sz val="13"/>
      <color indexed="10"/>
      <name val="Arial"/>
      <family val="2"/>
    </font>
    <font>
      <sz val="16"/>
      <color indexed="10"/>
      <name val="Arial"/>
      <family val="2"/>
    </font>
    <font>
      <i/>
      <vertAlign val="superscript"/>
      <sz val="12"/>
      <name val="Arial"/>
      <family val="2"/>
    </font>
    <font>
      <b/>
      <sz val="16"/>
      <color indexed="55"/>
      <name val="Arial"/>
      <family val="2"/>
    </font>
    <font>
      <sz val="11"/>
      <color indexed="6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rgb="FF00B0F0"/>
      <name val="Arial"/>
      <family val="2"/>
    </font>
    <font>
      <b/>
      <sz val="16"/>
      <color theme="1" tint="0.24998000264167786"/>
      <name val="Arial"/>
      <family val="2"/>
    </font>
    <font>
      <b/>
      <sz val="22"/>
      <color theme="1" tint="0.24998000264167786"/>
      <name val="Arial"/>
      <family val="2"/>
    </font>
    <font>
      <i/>
      <sz val="10"/>
      <color rgb="FFFF0000"/>
      <name val="Arial"/>
      <family val="2"/>
    </font>
    <font>
      <sz val="13"/>
      <color rgb="FFFF0000"/>
      <name val="Arial"/>
      <family val="2"/>
    </font>
    <font>
      <sz val="10"/>
      <color rgb="FFFF0000"/>
      <name val="Arial"/>
      <family val="2"/>
    </font>
    <font>
      <i/>
      <sz val="12"/>
      <color rgb="FFFF0000"/>
      <name val="Arial"/>
      <family val="2"/>
    </font>
    <font>
      <sz val="16"/>
      <color rgb="FFFF0000"/>
      <name val="Arial"/>
      <family val="2"/>
    </font>
    <font>
      <sz val="52"/>
      <color theme="1" tint="0.49998000264167786"/>
      <name val="Nestle Logo"/>
      <family val="0"/>
    </font>
    <font>
      <b/>
      <sz val="22"/>
      <color theme="1" tint="0.49998000264167786"/>
      <name val="Arial"/>
      <family val="2"/>
    </font>
  </fonts>
  <fills count="5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0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ck"/>
      <right/>
      <top/>
      <bottom/>
    </border>
    <border>
      <left style="thin"/>
      <right/>
      <top/>
      <bottom/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 style="double"/>
    </border>
    <border>
      <left/>
      <right/>
      <top style="hair"/>
      <bottom/>
    </border>
    <border>
      <left/>
      <right style="thin">
        <color indexed="9"/>
      </right>
      <top style="hair"/>
      <bottom style="hair"/>
    </border>
    <border>
      <left/>
      <right/>
      <top style="double"/>
      <bottom/>
    </border>
    <border>
      <left/>
      <right/>
      <top style="double"/>
      <bottom style="hair"/>
    </border>
  </borders>
  <cellStyleXfs count="1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" fillId="0" borderId="0" applyFon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2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2" borderId="0" applyNumberFormat="0" applyBorder="0" applyAlignment="0" applyProtection="0"/>
    <xf numFmtId="0" fontId="20" fillId="12" borderId="0" applyNumberFormat="0" applyBorder="0" applyAlignment="0" applyProtection="0"/>
    <xf numFmtId="0" fontId="20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2" borderId="0" applyNumberFormat="0" applyBorder="0" applyAlignment="0" applyProtection="0"/>
    <xf numFmtId="0" fontId="21" fillId="19" borderId="0" applyNumberFormat="0" applyBorder="0" applyAlignment="0" applyProtection="0"/>
    <xf numFmtId="0" fontId="21" fillId="5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61" fillId="30" borderId="0" applyNumberFormat="0" applyBorder="0" applyAlignment="0" applyProtection="0"/>
    <xf numFmtId="0" fontId="61" fillId="31" borderId="0" applyNumberFormat="0" applyBorder="0" applyAlignment="0" applyProtection="0"/>
    <xf numFmtId="0" fontId="18" fillId="32" borderId="0" applyNumberFormat="0" applyBorder="0" applyProtection="0">
      <alignment horizontal="left" wrapText="1"/>
    </xf>
    <xf numFmtId="0" fontId="18" fillId="33" borderId="0" applyNumberFormat="0" applyBorder="0" applyProtection="0">
      <alignment horizontal="left" wrapText="1"/>
    </xf>
    <xf numFmtId="0" fontId="22" fillId="0" borderId="0" applyNumberFormat="0" applyFill="0" applyBorder="0" applyAlignment="0" applyProtection="0"/>
    <xf numFmtId="0" fontId="62" fillId="34" borderId="0" applyNumberFormat="0" applyBorder="0" applyAlignment="0" applyProtection="0"/>
    <xf numFmtId="3" fontId="18" fillId="0" borderId="1" applyFill="0" applyProtection="0">
      <alignment horizontal="right" vertical="top" wrapText="1"/>
    </xf>
    <xf numFmtId="0" fontId="23" fillId="2" borderId="2" applyNumberFormat="0" applyAlignment="0" applyProtection="0"/>
    <xf numFmtId="0" fontId="63" fillId="35" borderId="3" applyNumberFormat="0" applyAlignment="0" applyProtection="0"/>
    <xf numFmtId="0" fontId="24" fillId="0" borderId="4" applyNumberFormat="0" applyFill="0" applyAlignment="0" applyProtection="0"/>
    <xf numFmtId="0" fontId="64" fillId="36" borderId="5" applyNumberFormat="0" applyAlignment="0" applyProtection="0"/>
    <xf numFmtId="0" fontId="25" fillId="37" borderId="0" applyNumberFormat="0" applyFont="0" applyFill="0" applyBorder="0" applyAlignment="0" applyProtection="0"/>
    <xf numFmtId="0" fontId="25" fillId="37" borderId="0" applyNumberFormat="0" applyBorder="0" applyProtection="0">
      <alignment wrapText="1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6" fillId="38" borderId="6" applyNumberFormat="0" applyFont="0" applyAlignment="0" applyProtection="0"/>
    <xf numFmtId="0" fontId="27" fillId="39" borderId="0" applyNumberFormat="0" applyBorder="0" applyProtection="0">
      <alignment vertical="top" wrapText="1"/>
    </xf>
    <xf numFmtId="0" fontId="28" fillId="3" borderId="0" applyNumberFormat="0" applyBorder="0" applyProtection="0">
      <alignment vertical="top" wrapText="1"/>
    </xf>
    <xf numFmtId="0" fontId="29" fillId="0" borderId="0" applyNumberFormat="0" applyFill="0" applyBorder="0" applyProtection="0">
      <alignment vertical="top" wrapText="1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5" borderId="2" applyNumberFormat="0" applyAlignment="0" applyProtection="0"/>
    <xf numFmtId="0" fontId="65" fillId="0" borderId="0" applyNumberFormat="0" applyFill="0" applyBorder="0" applyAlignment="0" applyProtection="0"/>
    <xf numFmtId="0" fontId="25" fillId="40" borderId="0" applyNumberFormat="0" applyBorder="0" applyProtection="0">
      <alignment horizontal="center" vertical="center" wrapText="1"/>
    </xf>
    <xf numFmtId="0" fontId="66" fillId="41" borderId="0" applyNumberFormat="0" applyBorder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9" fillId="0" borderId="9" applyNumberFormat="0" applyFill="0" applyAlignment="0" applyProtection="0"/>
    <xf numFmtId="0" fontId="69" fillId="0" borderId="0" applyNumberFormat="0" applyFill="0" applyBorder="0" applyAlignment="0" applyProtection="0"/>
    <xf numFmtId="0" fontId="31" fillId="0" borderId="0">
      <alignment horizontal="justify"/>
      <protection/>
    </xf>
    <xf numFmtId="0" fontId="2" fillId="0" borderId="0" applyNumberFormat="0" applyFont="0" applyFill="0" applyBorder="0" applyProtection="0">
      <alignment vertical="top" wrapText="1"/>
    </xf>
    <xf numFmtId="0" fontId="70" fillId="42" borderId="3" applyNumberFormat="0" applyAlignment="0" applyProtection="0"/>
    <xf numFmtId="0" fontId="32" fillId="43" borderId="0" applyNumberFormat="0" applyBorder="0" applyAlignment="0" applyProtection="0"/>
    <xf numFmtId="0" fontId="71" fillId="0" borderId="10" applyNumberFormat="0" applyFill="0" applyAlignment="0" applyProtection="0"/>
    <xf numFmtId="0" fontId="53" fillId="0" borderId="0" applyNumberFormat="0" applyFill="0" applyBorder="0" applyProtection="0">
      <alignment wrapText="1"/>
    </xf>
    <xf numFmtId="0" fontId="72" fillId="44" borderId="0" applyNumberFormat="0" applyBorder="0" applyAlignment="0" applyProtection="0"/>
    <xf numFmtId="0" fontId="33" fillId="4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wrapText="1"/>
      <protection/>
    </xf>
    <xf numFmtId="0" fontId="26" fillId="0" borderId="0">
      <alignment/>
      <protection/>
    </xf>
    <xf numFmtId="0" fontId="0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0" fillId="46" borderId="11" applyNumberFormat="0" applyFont="0" applyAlignment="0" applyProtection="0"/>
    <xf numFmtId="0" fontId="34" fillId="0" borderId="0" applyNumberFormat="0" applyFill="0" applyBorder="0" applyProtection="0">
      <alignment horizontal="right"/>
    </xf>
    <xf numFmtId="0" fontId="17" fillId="39" borderId="0" applyNumberFormat="0" applyBorder="0" applyProtection="0">
      <alignment horizontal="right"/>
    </xf>
    <xf numFmtId="0" fontId="73" fillId="35" borderId="12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33" borderId="0" applyNumberFormat="0" applyFont="0" applyFill="0" applyBorder="0" applyAlignment="0" applyProtection="0"/>
    <xf numFmtId="0" fontId="18" fillId="33" borderId="0" applyNumberFormat="0" applyBorder="0" applyProtection="0">
      <alignment horizontal="center" vertical="center" wrapText="1"/>
    </xf>
    <xf numFmtId="0" fontId="35" fillId="47" borderId="0" applyNumberFormat="0" applyBorder="0" applyAlignment="0" applyProtection="0"/>
    <xf numFmtId="0" fontId="29" fillId="39" borderId="0" applyNumberFormat="0" applyBorder="0" applyProtection="0">
      <alignment wrapText="1"/>
    </xf>
    <xf numFmtId="0" fontId="52" fillId="0" borderId="0" applyNumberFormat="0" applyFill="0" applyBorder="0" applyProtection="0">
      <alignment horizontal="left" vertical="top"/>
    </xf>
    <xf numFmtId="0" fontId="36" fillId="2" borderId="13" applyNumberFormat="0" applyAlignment="0" applyProtection="0"/>
    <xf numFmtId="172" fontId="2" fillId="0" borderId="0" applyFont="0" applyFill="0" applyBorder="0" applyAlignment="0" applyProtection="0"/>
    <xf numFmtId="0" fontId="18" fillId="2" borderId="0">
      <alignment/>
      <protection/>
    </xf>
    <xf numFmtId="0" fontId="37" fillId="0" borderId="0">
      <alignment/>
      <protection/>
    </xf>
    <xf numFmtId="0" fontId="18" fillId="0" borderId="0">
      <alignment/>
      <protection/>
    </xf>
    <xf numFmtId="0" fontId="38" fillId="0" borderId="0">
      <alignment/>
      <protection/>
    </xf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2" fillId="0" borderId="14" applyNumberFormat="0" applyFont="0" applyFill="0" applyAlignment="0" applyProtection="0"/>
    <xf numFmtId="0" fontId="2" fillId="0" borderId="15" applyNumberFormat="0" applyFont="0" applyFill="0" applyAlignment="0" applyProtection="0"/>
    <xf numFmtId="0" fontId="7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6" applyNumberFormat="0" applyFill="0" applyAlignment="0" applyProtection="0"/>
    <xf numFmtId="0" fontId="42" fillId="0" borderId="17" applyNumberFormat="0" applyFill="0" applyAlignment="0" applyProtection="0"/>
    <xf numFmtId="0" fontId="43" fillId="0" borderId="18" applyNumberFormat="0" applyFill="0" applyAlignment="0" applyProtection="0"/>
    <xf numFmtId="0" fontId="43" fillId="0" borderId="0" applyNumberFormat="0" applyFill="0" applyBorder="0" applyAlignment="0" applyProtection="0"/>
    <xf numFmtId="0" fontId="75" fillId="0" borderId="19" applyNumberFormat="0" applyFill="0" applyAlignment="0" applyProtection="0"/>
    <xf numFmtId="0" fontId="44" fillId="48" borderId="20" applyNumberFormat="0" applyAlignment="0" applyProtection="0"/>
    <xf numFmtId="0" fontId="76" fillId="0" borderId="0" applyNumberFormat="0" applyFill="0" applyBorder="0" applyAlignment="0" applyProtection="0"/>
    <xf numFmtId="0" fontId="2" fillId="0" borderId="0" applyNumberFormat="0" applyFill="0" applyBorder="0" applyProtection="0">
      <alignment horizontal="left" vertical="top" wrapText="1"/>
    </xf>
  </cellStyleXfs>
  <cellXfs count="156">
    <xf numFmtId="0" fontId="0" fillId="0" borderId="0" xfId="0" applyFont="1" applyAlignment="1">
      <alignment/>
    </xf>
    <xf numFmtId="0" fontId="2" fillId="12" borderId="0" xfId="118" applyFill="1" applyAlignment="1">
      <alignment vertical="center"/>
      <protection/>
    </xf>
    <xf numFmtId="0" fontId="2" fillId="0" borderId="0" xfId="118" applyAlignment="1">
      <alignment vertical="center"/>
      <protection/>
    </xf>
    <xf numFmtId="0" fontId="4" fillId="49" borderId="0" xfId="118" applyFont="1" applyFill="1" applyBorder="1" applyAlignment="1">
      <alignment horizontal="left"/>
      <protection/>
    </xf>
    <xf numFmtId="0" fontId="5" fillId="49" borderId="0" xfId="118" applyFont="1" applyFill="1" applyBorder="1" applyAlignment="1">
      <alignment horizontal="center" wrapText="1"/>
      <protection/>
    </xf>
    <xf numFmtId="0" fontId="5" fillId="50" borderId="0" xfId="118" applyFont="1" applyFill="1" applyBorder="1" applyAlignment="1">
      <alignment horizontal="center" wrapText="1"/>
      <protection/>
    </xf>
    <xf numFmtId="1" fontId="5" fillId="49" borderId="0" xfId="118" applyNumberFormat="1" applyFont="1" applyFill="1" applyBorder="1" applyAlignment="1">
      <alignment horizontal="center" wrapText="1"/>
      <protection/>
    </xf>
    <xf numFmtId="0" fontId="5" fillId="49" borderId="0" xfId="118" applyFont="1" applyFill="1" applyBorder="1" applyAlignment="1" quotePrefix="1">
      <alignment horizontal="center" wrapText="1"/>
      <protection/>
    </xf>
    <xf numFmtId="0" fontId="5" fillId="49" borderId="21" xfId="118" applyFont="1" applyFill="1" applyBorder="1" applyAlignment="1">
      <alignment horizontal="center" wrapText="1"/>
      <protection/>
    </xf>
    <xf numFmtId="0" fontId="2" fillId="0" borderId="0" xfId="118">
      <alignment/>
      <protection/>
    </xf>
    <xf numFmtId="0" fontId="2" fillId="12" borderId="0" xfId="118" applyFill="1">
      <alignment/>
      <protection/>
    </xf>
    <xf numFmtId="165" fontId="6" fillId="49" borderId="22" xfId="118" applyNumberFormat="1" applyFont="1" applyFill="1" applyBorder="1" applyAlignment="1">
      <alignment horizontal="left"/>
      <protection/>
    </xf>
    <xf numFmtId="165" fontId="7" fillId="49" borderId="22" xfId="118" applyNumberFormat="1" applyFont="1" applyFill="1" applyBorder="1" applyAlignment="1">
      <alignment horizontal="left"/>
      <protection/>
    </xf>
    <xf numFmtId="165" fontId="6" fillId="49" borderId="22" xfId="118" applyNumberFormat="1" applyFont="1" applyFill="1" applyBorder="1" applyAlignment="1">
      <alignment horizontal="center"/>
      <protection/>
    </xf>
    <xf numFmtId="165" fontId="6" fillId="50" borderId="22" xfId="73" applyNumberFormat="1" applyFont="1" applyFill="1" applyBorder="1" applyAlignment="1">
      <alignment horizontal="center"/>
    </xf>
    <xf numFmtId="165" fontId="6" fillId="49" borderId="22" xfId="73" applyNumberFormat="1" applyFont="1" applyFill="1" applyBorder="1" applyAlignment="1">
      <alignment horizontal="center"/>
    </xf>
    <xf numFmtId="166" fontId="77" fillId="45" borderId="22" xfId="132" applyNumberFormat="1" applyFont="1" applyFill="1" applyBorder="1" applyAlignment="1">
      <alignment horizontal="center"/>
    </xf>
    <xf numFmtId="165" fontId="78" fillId="51" borderId="23" xfId="118" applyNumberFormat="1" applyFont="1" applyFill="1" applyBorder="1" applyAlignment="1">
      <alignment vertical="center"/>
      <protection/>
    </xf>
    <xf numFmtId="0" fontId="2" fillId="12" borderId="0" xfId="118" applyFill="1" applyBorder="1">
      <alignment/>
      <protection/>
    </xf>
    <xf numFmtId="165" fontId="13" fillId="49" borderId="24" xfId="118" applyNumberFormat="1" applyFont="1" applyFill="1" applyBorder="1" applyAlignment="1">
      <alignment horizontal="center" vertical="center"/>
      <protection/>
    </xf>
    <xf numFmtId="165" fontId="6" fillId="0" borderId="22" xfId="73" applyNumberFormat="1" applyFont="1" applyFill="1" applyBorder="1" applyAlignment="1">
      <alignment horizontal="center"/>
    </xf>
    <xf numFmtId="165" fontId="2" fillId="0" borderId="24" xfId="118" applyNumberFormat="1" applyBorder="1">
      <alignment/>
      <protection/>
    </xf>
    <xf numFmtId="165" fontId="6" fillId="49" borderId="24" xfId="118" applyNumberFormat="1" applyFont="1" applyFill="1" applyBorder="1" applyAlignment="1">
      <alignment horizontal="left"/>
      <protection/>
    </xf>
    <xf numFmtId="165" fontId="6" fillId="50" borderId="0" xfId="118" applyNumberFormat="1" applyFont="1" applyFill="1" applyBorder="1" applyAlignment="1">
      <alignment horizontal="left"/>
      <protection/>
    </xf>
    <xf numFmtId="165" fontId="6" fillId="49" borderId="0" xfId="118" applyNumberFormat="1" applyFont="1" applyFill="1" applyBorder="1" applyAlignment="1">
      <alignment horizontal="left"/>
      <protection/>
    </xf>
    <xf numFmtId="165" fontId="6" fillId="50" borderId="21" xfId="73" applyNumberFormat="1" applyFont="1" applyFill="1" applyBorder="1" applyAlignment="1">
      <alignment horizontal="center"/>
    </xf>
    <xf numFmtId="165" fontId="6" fillId="0" borderId="21" xfId="118" applyNumberFormat="1" applyFont="1" applyFill="1" applyBorder="1" applyAlignment="1">
      <alignment horizontal="left"/>
      <protection/>
    </xf>
    <xf numFmtId="165" fontId="13" fillId="0" borderId="21" xfId="118" applyNumberFormat="1" applyFont="1" applyFill="1" applyBorder="1" applyAlignment="1">
      <alignment horizontal="center" vertical="center"/>
      <protection/>
    </xf>
    <xf numFmtId="165" fontId="13" fillId="0" borderId="24" xfId="118" applyNumberFormat="1" applyFont="1" applyFill="1" applyBorder="1" applyAlignment="1">
      <alignment horizontal="center" vertical="center"/>
      <protection/>
    </xf>
    <xf numFmtId="165" fontId="13" fillId="49" borderId="22" xfId="118" applyNumberFormat="1" applyFont="1" applyFill="1" applyBorder="1" applyAlignment="1">
      <alignment horizontal="center" vertical="center"/>
      <protection/>
    </xf>
    <xf numFmtId="165" fontId="7" fillId="49" borderId="22" xfId="118" applyNumberFormat="1" applyFont="1" applyFill="1" applyBorder="1" applyAlignment="1">
      <alignment horizontal="left" wrapText="1"/>
      <protection/>
    </xf>
    <xf numFmtId="166" fontId="78" fillId="51" borderId="23" xfId="132" applyNumberFormat="1" applyFont="1" applyFill="1" applyBorder="1" applyAlignment="1">
      <alignment horizontal="center"/>
    </xf>
    <xf numFmtId="0" fontId="78" fillId="51" borderId="23" xfId="118" applyFont="1" applyFill="1" applyBorder="1" applyAlignment="1">
      <alignment/>
      <protection/>
    </xf>
    <xf numFmtId="0" fontId="2" fillId="12" borderId="0" xfId="118" applyFill="1" applyAlignment="1">
      <alignment/>
      <protection/>
    </xf>
    <xf numFmtId="0" fontId="2" fillId="0" borderId="0" xfId="118" applyAlignment="1">
      <alignment/>
      <protection/>
    </xf>
    <xf numFmtId="165" fontId="6" fillId="0" borderId="21" xfId="100" applyNumberFormat="1" applyFont="1" applyBorder="1" applyAlignment="1">
      <alignment horizontal="left"/>
      <protection/>
    </xf>
    <xf numFmtId="165" fontId="6" fillId="50" borderId="22" xfId="118" applyNumberFormat="1" applyFont="1" applyFill="1" applyBorder="1" applyAlignment="1">
      <alignment horizontal="center"/>
      <protection/>
    </xf>
    <xf numFmtId="165" fontId="2" fillId="0" borderId="21" xfId="100" applyNumberFormat="1" applyBorder="1" applyAlignment="1">
      <alignment horizontal="left"/>
      <protection/>
    </xf>
    <xf numFmtId="168" fontId="6" fillId="49" borderId="22" xfId="118" applyNumberFormat="1" applyFont="1" applyFill="1" applyBorder="1" applyAlignment="1">
      <alignment horizontal="center"/>
      <protection/>
    </xf>
    <xf numFmtId="165" fontId="6" fillId="0" borderId="0" xfId="100" applyNumberFormat="1" applyFont="1" applyBorder="1" applyAlignment="1">
      <alignment horizontal="left"/>
      <protection/>
    </xf>
    <xf numFmtId="165" fontId="2" fillId="0" borderId="0" xfId="100" applyNumberFormat="1" applyBorder="1" applyAlignment="1">
      <alignment horizontal="left"/>
      <protection/>
    </xf>
    <xf numFmtId="165" fontId="7" fillId="49" borderId="24" xfId="118" applyNumberFormat="1" applyFont="1" applyFill="1" applyBorder="1" applyAlignment="1">
      <alignment horizontal="left"/>
      <protection/>
    </xf>
    <xf numFmtId="165" fontId="6" fillId="49" borderId="24" xfId="118" applyNumberFormat="1" applyFont="1" applyFill="1" applyBorder="1" applyAlignment="1">
      <alignment/>
      <protection/>
    </xf>
    <xf numFmtId="165" fontId="6" fillId="49" borderId="22" xfId="118" applyNumberFormat="1" applyFont="1" applyFill="1" applyBorder="1" applyAlignment="1">
      <alignment/>
      <protection/>
    </xf>
    <xf numFmtId="165" fontId="6" fillId="49" borderId="21" xfId="118" applyNumberFormat="1" applyFont="1" applyFill="1" applyBorder="1" applyAlignment="1">
      <alignment horizontal="left"/>
      <protection/>
    </xf>
    <xf numFmtId="165" fontId="6" fillId="0" borderId="22" xfId="118" applyNumberFormat="1" applyFont="1" applyFill="1" applyBorder="1" applyAlignment="1">
      <alignment horizontal="left"/>
      <protection/>
    </xf>
    <xf numFmtId="165" fontId="6" fillId="0" borderId="0" xfId="118" applyNumberFormat="1" applyFont="1" applyAlignment="1">
      <alignment horizontal="left"/>
      <protection/>
    </xf>
    <xf numFmtId="165" fontId="6" fillId="49" borderId="0" xfId="118" applyNumberFormat="1" applyFont="1" applyFill="1" applyBorder="1" applyAlignment="1">
      <alignment horizontal="left" wrapText="1"/>
      <protection/>
    </xf>
    <xf numFmtId="165" fontId="6" fillId="49" borderId="24" xfId="73" applyNumberFormat="1" applyFont="1" applyFill="1" applyBorder="1" applyAlignment="1">
      <alignment horizontal="center"/>
    </xf>
    <xf numFmtId="165" fontId="6" fillId="0" borderId="25" xfId="73" applyNumberFormat="1" applyFont="1" applyFill="1" applyBorder="1" applyAlignment="1">
      <alignment horizontal="center"/>
    </xf>
    <xf numFmtId="165" fontId="78" fillId="51" borderId="23" xfId="118" applyNumberFormat="1" applyFont="1" applyFill="1" applyBorder="1" applyAlignment="1">
      <alignment horizontal="center"/>
      <protection/>
    </xf>
    <xf numFmtId="165" fontId="78" fillId="51" borderId="23" xfId="118" applyNumberFormat="1" applyFont="1" applyFill="1" applyBorder="1" applyAlignment="1">
      <alignment/>
      <protection/>
    </xf>
    <xf numFmtId="165" fontId="7" fillId="49" borderId="21" xfId="118" applyNumberFormat="1" applyFont="1" applyFill="1" applyBorder="1" applyAlignment="1">
      <alignment horizontal="left"/>
      <protection/>
    </xf>
    <xf numFmtId="165" fontId="6" fillId="49" borderId="21" xfId="118" applyNumberFormat="1" applyFont="1" applyFill="1" applyBorder="1" applyAlignment="1">
      <alignment horizontal="center"/>
      <protection/>
    </xf>
    <xf numFmtId="165" fontId="6" fillId="50" borderId="24" xfId="100" applyNumberFormat="1" applyFont="1" applyFill="1" applyBorder="1" applyAlignment="1">
      <alignment horizontal="left"/>
      <protection/>
    </xf>
    <xf numFmtId="169" fontId="6" fillId="49" borderId="21" xfId="118" applyNumberFormat="1" applyFont="1" applyFill="1" applyBorder="1" applyAlignment="1">
      <alignment horizontal="center"/>
      <protection/>
    </xf>
    <xf numFmtId="168" fontId="6" fillId="50" borderId="21" xfId="73" applyNumberFormat="1" applyFont="1" applyFill="1" applyBorder="1" applyAlignment="1">
      <alignment horizontal="center"/>
    </xf>
    <xf numFmtId="165" fontId="2" fillId="50" borderId="22" xfId="100" applyNumberFormat="1" applyFill="1" applyBorder="1" applyAlignment="1">
      <alignment horizontal="left" wrapText="1"/>
      <protection/>
    </xf>
    <xf numFmtId="165" fontId="6" fillId="0" borderId="22" xfId="100" applyNumberFormat="1" applyFont="1" applyBorder="1" applyAlignment="1">
      <alignment horizontal="left"/>
      <protection/>
    </xf>
    <xf numFmtId="165" fontId="2" fillId="50" borderId="22" xfId="100" applyNumberFormat="1" applyFill="1" applyBorder="1" applyAlignment="1">
      <alignment horizontal="left"/>
      <protection/>
    </xf>
    <xf numFmtId="170" fontId="6" fillId="49" borderId="22" xfId="132" applyNumberFormat="1" applyFont="1" applyFill="1" applyBorder="1" applyAlignment="1">
      <alignment horizontal="center"/>
    </xf>
    <xf numFmtId="165" fontId="15" fillId="49" borderId="22" xfId="73" applyNumberFormat="1" applyFont="1" applyFill="1" applyBorder="1" applyAlignment="1">
      <alignment horizontal="center"/>
    </xf>
    <xf numFmtId="165" fontId="15" fillId="49" borderId="21" xfId="73" applyNumberFormat="1" applyFont="1" applyFill="1" applyBorder="1" applyAlignment="1">
      <alignment horizontal="center"/>
    </xf>
    <xf numFmtId="165" fontId="7" fillId="0" borderId="22" xfId="118" applyNumberFormat="1" applyFont="1" applyFill="1" applyBorder="1" applyAlignment="1">
      <alignment horizontal="left"/>
      <protection/>
    </xf>
    <xf numFmtId="165" fontId="7" fillId="0" borderId="22" xfId="118" applyNumberFormat="1" applyFont="1" applyFill="1" applyBorder="1" applyAlignment="1">
      <alignment horizontal="left" wrapText="1"/>
      <protection/>
    </xf>
    <xf numFmtId="168" fontId="15" fillId="49" borderId="21" xfId="73" applyNumberFormat="1" applyFont="1" applyFill="1" applyBorder="1" applyAlignment="1">
      <alignment horizontal="center"/>
    </xf>
    <xf numFmtId="165" fontId="6" fillId="0" borderId="22" xfId="100" applyNumberFormat="1" applyFont="1" applyFill="1" applyBorder="1" applyAlignment="1">
      <alignment horizontal="left"/>
      <protection/>
    </xf>
    <xf numFmtId="165" fontId="2" fillId="0" borderId="0" xfId="100" applyNumberFormat="1" applyFont="1" applyFill="1" applyBorder="1" applyAlignment="1">
      <alignment horizontal="left" wrapText="1"/>
      <protection/>
    </xf>
    <xf numFmtId="165" fontId="2" fillId="0" borderId="22" xfId="100" applyNumberFormat="1" applyFont="1" applyBorder="1" applyAlignment="1">
      <alignment horizontal="left" wrapText="1"/>
      <protection/>
    </xf>
    <xf numFmtId="165" fontId="2" fillId="0" borderId="22" xfId="100" applyNumberFormat="1" applyFont="1" applyFill="1" applyBorder="1" applyAlignment="1">
      <alignment horizontal="left" wrapText="1"/>
      <protection/>
    </xf>
    <xf numFmtId="167" fontId="6" fillId="0" borderId="21" xfId="73" applyNumberFormat="1" applyFont="1" applyFill="1" applyBorder="1" applyAlignment="1">
      <alignment horizontal="center"/>
    </xf>
    <xf numFmtId="165" fontId="79" fillId="51" borderId="23" xfId="118" applyNumberFormat="1" applyFont="1" applyFill="1" applyBorder="1" applyAlignment="1">
      <alignment horizontal="center"/>
      <protection/>
    </xf>
    <xf numFmtId="0" fontId="79" fillId="51" borderId="23" xfId="118" applyFont="1" applyFill="1" applyBorder="1" applyAlignment="1">
      <alignment/>
      <protection/>
    </xf>
    <xf numFmtId="166" fontId="6" fillId="50" borderId="0" xfId="132" applyNumberFormat="1" applyFont="1" applyFill="1" applyBorder="1" applyAlignment="1">
      <alignment horizontal="center"/>
    </xf>
    <xf numFmtId="0" fontId="19" fillId="12" borderId="0" xfId="118" applyFont="1" applyFill="1" applyAlignment="1">
      <alignment horizontal="left"/>
      <protection/>
    </xf>
    <xf numFmtId="0" fontId="19" fillId="12" borderId="0" xfId="118" applyFont="1" applyFill="1" applyAlignment="1">
      <alignment horizontal="center"/>
      <protection/>
    </xf>
    <xf numFmtId="0" fontId="19" fillId="12" borderId="0" xfId="118" applyFont="1" applyFill="1">
      <alignment/>
      <protection/>
    </xf>
    <xf numFmtId="0" fontId="19" fillId="0" borderId="0" xfId="118" applyFont="1">
      <alignment/>
      <protection/>
    </xf>
    <xf numFmtId="0" fontId="2" fillId="12" borderId="0" xfId="118" applyFill="1" applyAlignment="1">
      <alignment horizontal="left"/>
      <protection/>
    </xf>
    <xf numFmtId="0" fontId="2" fillId="12" borderId="0" xfId="118" applyFill="1" applyAlignment="1">
      <alignment horizontal="center"/>
      <protection/>
    </xf>
    <xf numFmtId="0" fontId="2" fillId="12" borderId="0" xfId="118" applyFill="1" applyBorder="1" applyAlignment="1">
      <alignment horizontal="center"/>
      <protection/>
    </xf>
    <xf numFmtId="0" fontId="10" fillId="12" borderId="0" xfId="118" applyFont="1" applyFill="1" applyAlignment="1">
      <alignment horizontal="left"/>
      <protection/>
    </xf>
    <xf numFmtId="0" fontId="10" fillId="12" borderId="0" xfId="118" applyFont="1" applyFill="1" applyAlignment="1">
      <alignment horizontal="center"/>
      <protection/>
    </xf>
    <xf numFmtId="0" fontId="10" fillId="12" borderId="0" xfId="118" applyFont="1" applyFill="1" applyBorder="1" applyAlignment="1">
      <alignment horizontal="center"/>
      <protection/>
    </xf>
    <xf numFmtId="0" fontId="2" fillId="0" borderId="0" xfId="118" applyAlignment="1">
      <alignment horizontal="left"/>
      <protection/>
    </xf>
    <xf numFmtId="0" fontId="2" fillId="0" borderId="0" xfId="118" applyAlignment="1">
      <alignment horizontal="center"/>
      <protection/>
    </xf>
    <xf numFmtId="0" fontId="2" fillId="0" borderId="0" xfId="118" applyFill="1" applyBorder="1" applyAlignment="1">
      <alignment horizontal="center"/>
      <protection/>
    </xf>
    <xf numFmtId="168" fontId="6" fillId="49" borderId="22" xfId="73" applyNumberFormat="1" applyFont="1" applyFill="1" applyBorder="1" applyAlignment="1">
      <alignment horizontal="center"/>
    </xf>
    <xf numFmtId="168" fontId="6" fillId="49" borderId="24" xfId="73" applyNumberFormat="1" applyFont="1" applyFill="1" applyBorder="1" applyAlignment="1">
      <alignment horizontal="center"/>
    </xf>
    <xf numFmtId="9" fontId="2" fillId="12" borderId="0" xfId="123" applyFont="1" applyFill="1" applyAlignment="1">
      <alignment/>
    </xf>
    <xf numFmtId="167" fontId="6" fillId="49" borderId="22" xfId="73" applyNumberFormat="1" applyFont="1" applyFill="1" applyBorder="1" applyAlignment="1">
      <alignment horizontal="center"/>
    </xf>
    <xf numFmtId="169" fontId="6" fillId="49" borderId="22" xfId="73" applyNumberFormat="1" applyFont="1" applyFill="1" applyBorder="1" applyAlignment="1">
      <alignment horizontal="center"/>
    </xf>
    <xf numFmtId="165" fontId="6" fillId="49" borderId="0" xfId="118" applyNumberFormat="1" applyFont="1" applyFill="1" applyBorder="1" applyAlignment="1">
      <alignment/>
      <protection/>
    </xf>
    <xf numFmtId="165" fontId="6" fillId="0" borderId="22" xfId="118" applyNumberFormat="1" applyFont="1" applyBorder="1" applyAlignment="1">
      <alignment horizontal="left"/>
      <protection/>
    </xf>
    <xf numFmtId="165" fontId="6" fillId="49" borderId="22" xfId="118" applyNumberFormat="1" applyFont="1" applyFill="1" applyBorder="1" applyAlignment="1">
      <alignment horizontal="left" wrapText="1"/>
      <protection/>
    </xf>
    <xf numFmtId="10" fontId="2" fillId="12" borderId="0" xfId="118" applyNumberFormat="1" applyFill="1">
      <alignment/>
      <protection/>
    </xf>
    <xf numFmtId="167" fontId="6" fillId="49" borderId="22" xfId="118" applyNumberFormat="1" applyFont="1" applyFill="1" applyBorder="1" applyAlignment="1">
      <alignment horizontal="center"/>
      <protection/>
    </xf>
    <xf numFmtId="165" fontId="7" fillId="49" borderId="26" xfId="118" applyNumberFormat="1" applyFont="1" applyFill="1" applyBorder="1" applyAlignment="1">
      <alignment horizontal="left"/>
      <protection/>
    </xf>
    <xf numFmtId="165" fontId="6" fillId="49" borderId="26" xfId="73" applyNumberFormat="1" applyFont="1" applyFill="1" applyBorder="1" applyAlignment="1">
      <alignment horizontal="center"/>
    </xf>
    <xf numFmtId="166" fontId="77" fillId="45" borderId="26" xfId="132" applyNumberFormat="1" applyFont="1" applyFill="1" applyBorder="1" applyAlignment="1">
      <alignment horizontal="center"/>
    </xf>
    <xf numFmtId="170" fontId="4" fillId="49" borderId="0" xfId="118" applyNumberFormat="1" applyFont="1" applyFill="1" applyBorder="1" applyAlignment="1">
      <alignment vertical="center"/>
      <protection/>
    </xf>
    <xf numFmtId="170" fontId="4" fillId="49" borderId="0" xfId="118" applyNumberFormat="1" applyFont="1" applyFill="1" applyBorder="1" applyAlignment="1">
      <alignment vertical="center" wrapText="1"/>
      <protection/>
    </xf>
    <xf numFmtId="0" fontId="18" fillId="0" borderId="0" xfId="100" applyFont="1" applyBorder="1" applyAlignment="1">
      <alignment horizontal="center" wrapText="1"/>
      <protection/>
    </xf>
    <xf numFmtId="171" fontId="6" fillId="49" borderId="0" xfId="73" applyNumberFormat="1" applyFont="1" applyFill="1" applyBorder="1" applyAlignment="1">
      <alignment horizontal="center"/>
    </xf>
    <xf numFmtId="168" fontId="6" fillId="50" borderId="0" xfId="73" applyNumberFormat="1" applyFont="1" applyFill="1" applyBorder="1" applyAlignment="1">
      <alignment horizontal="center"/>
    </xf>
    <xf numFmtId="170" fontId="6" fillId="49" borderId="0" xfId="73" applyNumberFormat="1" applyFont="1" applyFill="1" applyBorder="1" applyAlignment="1">
      <alignment horizontal="center"/>
    </xf>
    <xf numFmtId="4" fontId="6" fillId="49" borderId="0" xfId="73" applyNumberFormat="1" applyFont="1" applyFill="1" applyBorder="1" applyAlignment="1">
      <alignment horizontal="center"/>
    </xf>
    <xf numFmtId="2" fontId="6" fillId="49" borderId="0" xfId="73" applyNumberFormat="1" applyFont="1" applyFill="1" applyBorder="1" applyAlignment="1">
      <alignment horizontal="center"/>
    </xf>
    <xf numFmtId="165" fontId="16" fillId="50" borderId="0" xfId="118" applyNumberFormat="1" applyFont="1" applyFill="1" applyBorder="1" applyAlignment="1">
      <alignment horizontal="left"/>
      <protection/>
    </xf>
    <xf numFmtId="165" fontId="16" fillId="50" borderId="0" xfId="100" applyNumberFormat="1" applyFont="1" applyFill="1" applyBorder="1" applyAlignment="1">
      <alignment horizontal="left"/>
      <protection/>
    </xf>
    <xf numFmtId="165" fontId="17" fillId="50" borderId="0" xfId="100" applyNumberFormat="1" applyFont="1" applyFill="1" applyBorder="1" applyAlignment="1">
      <alignment horizontal="left"/>
      <protection/>
    </xf>
    <xf numFmtId="165" fontId="17" fillId="50" borderId="0" xfId="118" applyNumberFormat="1" applyFont="1" applyFill="1" applyBorder="1" applyAlignment="1">
      <alignment horizontal="left"/>
      <protection/>
    </xf>
    <xf numFmtId="165" fontId="6" fillId="50" borderId="0" xfId="73" applyNumberFormat="1" applyFont="1" applyFill="1" applyBorder="1" applyAlignment="1">
      <alignment horizontal="center"/>
    </xf>
    <xf numFmtId="167" fontId="6" fillId="50" borderId="22" xfId="73" applyNumberFormat="1" applyFont="1" applyFill="1" applyBorder="1" applyAlignment="1">
      <alignment horizontal="center"/>
    </xf>
    <xf numFmtId="169" fontId="6" fillId="50" borderId="21" xfId="73" applyNumberFormat="1" applyFont="1" applyFill="1" applyBorder="1" applyAlignment="1">
      <alignment horizontal="center"/>
    </xf>
    <xf numFmtId="169" fontId="6" fillId="50" borderId="22" xfId="73" applyNumberFormat="1" applyFont="1" applyFill="1" applyBorder="1" applyAlignment="1">
      <alignment horizontal="center"/>
    </xf>
    <xf numFmtId="168" fontId="6" fillId="50" borderId="22" xfId="73" applyNumberFormat="1" applyFont="1" applyFill="1" applyBorder="1" applyAlignment="1">
      <alignment horizontal="center"/>
    </xf>
    <xf numFmtId="167" fontId="6" fillId="49" borderId="21" xfId="118" applyNumberFormat="1" applyFont="1" applyFill="1" applyBorder="1" applyAlignment="1">
      <alignment horizontal="center"/>
      <protection/>
    </xf>
    <xf numFmtId="167" fontId="6" fillId="50" borderId="21" xfId="118" applyNumberFormat="1" applyFont="1" applyFill="1" applyBorder="1" applyAlignment="1">
      <alignment horizontal="center"/>
      <protection/>
    </xf>
    <xf numFmtId="167" fontId="6" fillId="49" borderId="24" xfId="73" applyNumberFormat="1" applyFont="1" applyFill="1" applyBorder="1" applyAlignment="1">
      <alignment horizontal="center"/>
    </xf>
    <xf numFmtId="167" fontId="15" fillId="49" borderId="21" xfId="73" applyNumberFormat="1" applyFont="1" applyFill="1" applyBorder="1" applyAlignment="1">
      <alignment horizontal="center"/>
    </xf>
    <xf numFmtId="165" fontId="80" fillId="50" borderId="0" xfId="100" applyNumberFormat="1" applyFont="1" applyFill="1" applyBorder="1" applyAlignment="1">
      <alignment horizontal="left"/>
      <protection/>
    </xf>
    <xf numFmtId="165" fontId="80" fillId="50" borderId="0" xfId="118" applyNumberFormat="1" applyFont="1" applyFill="1" applyBorder="1" applyAlignment="1">
      <alignment horizontal="left"/>
      <protection/>
    </xf>
    <xf numFmtId="165" fontId="81" fillId="50" borderId="0" xfId="73" applyNumberFormat="1" applyFont="1" applyFill="1" applyBorder="1" applyAlignment="1">
      <alignment horizontal="center"/>
    </xf>
    <xf numFmtId="166" fontId="81" fillId="50" borderId="0" xfId="132" applyNumberFormat="1" applyFont="1" applyFill="1" applyBorder="1" applyAlignment="1">
      <alignment horizontal="center"/>
    </xf>
    <xf numFmtId="0" fontId="82" fillId="12" borderId="0" xfId="118" applyFont="1" applyFill="1">
      <alignment/>
      <protection/>
    </xf>
    <xf numFmtId="0" fontId="82" fillId="0" borderId="0" xfId="118" applyFont="1">
      <alignment/>
      <protection/>
    </xf>
    <xf numFmtId="165" fontId="83" fillId="50" borderId="0" xfId="100" applyNumberFormat="1" applyFont="1" applyFill="1" applyBorder="1" applyAlignment="1">
      <alignment vertical="center" wrapText="1"/>
      <protection/>
    </xf>
    <xf numFmtId="165" fontId="16" fillId="50" borderId="0" xfId="100" applyNumberFormat="1" applyFont="1" applyFill="1" applyBorder="1" applyAlignment="1">
      <alignment vertical="center"/>
      <protection/>
    </xf>
    <xf numFmtId="170" fontId="6" fillId="50" borderId="22" xfId="126" applyNumberFormat="1" applyFont="1" applyFill="1" applyBorder="1" applyAlignment="1">
      <alignment horizontal="center"/>
    </xf>
    <xf numFmtId="166" fontId="10" fillId="45" borderId="22" xfId="132" applyNumberFormat="1" applyFont="1" applyFill="1" applyBorder="1" applyAlignment="1">
      <alignment horizontal="center" wrapText="1"/>
    </xf>
    <xf numFmtId="0" fontId="78" fillId="51" borderId="23" xfId="118" applyFont="1" applyFill="1" applyBorder="1" applyAlignment="1">
      <alignment vertical="center" wrapText="1"/>
      <protection/>
    </xf>
    <xf numFmtId="166" fontId="6" fillId="45" borderId="22" xfId="132" applyNumberFormat="1" applyFont="1" applyFill="1" applyBorder="1" applyAlignment="1">
      <alignment horizontal="center" wrapText="1"/>
    </xf>
    <xf numFmtId="0" fontId="78" fillId="51" borderId="23" xfId="118" applyFont="1" applyFill="1" applyBorder="1" applyAlignment="1">
      <alignment wrapText="1"/>
      <protection/>
    </xf>
    <xf numFmtId="166" fontId="6" fillId="45" borderId="26" xfId="132" applyNumberFormat="1" applyFont="1" applyFill="1" applyBorder="1" applyAlignment="1">
      <alignment horizontal="center" wrapText="1"/>
    </xf>
    <xf numFmtId="0" fontId="79" fillId="51" borderId="23" xfId="118" applyFont="1" applyFill="1" applyBorder="1" applyAlignment="1">
      <alignment wrapText="1"/>
      <protection/>
    </xf>
    <xf numFmtId="166" fontId="10" fillId="50" borderId="0" xfId="132" applyNumberFormat="1" applyFont="1" applyFill="1" applyBorder="1" applyAlignment="1">
      <alignment horizontal="center" wrapText="1"/>
    </xf>
    <xf numFmtId="166" fontId="84" fillId="50" borderId="0" xfId="132" applyNumberFormat="1" applyFont="1" applyFill="1" applyBorder="1" applyAlignment="1">
      <alignment horizontal="center" wrapText="1"/>
    </xf>
    <xf numFmtId="2" fontId="6" fillId="49" borderId="0" xfId="73" applyNumberFormat="1" applyFont="1" applyFill="1" applyBorder="1" applyAlignment="1">
      <alignment horizontal="center" wrapText="1"/>
    </xf>
    <xf numFmtId="0" fontId="19" fillId="12" borderId="0" xfId="118" applyFont="1" applyFill="1" applyAlignment="1">
      <alignment horizontal="center" wrapText="1"/>
      <protection/>
    </xf>
    <xf numFmtId="0" fontId="2" fillId="12" borderId="0" xfId="118" applyFill="1" applyAlignment="1">
      <alignment horizontal="center" wrapText="1"/>
      <protection/>
    </xf>
    <xf numFmtId="0" fontId="2" fillId="0" borderId="0" xfId="118" applyAlignment="1">
      <alignment horizontal="center" wrapText="1"/>
      <protection/>
    </xf>
    <xf numFmtId="168" fontId="6" fillId="49" borderId="21" xfId="118" applyNumberFormat="1" applyFont="1" applyFill="1" applyBorder="1" applyAlignment="1">
      <alignment horizontal="center"/>
      <protection/>
    </xf>
    <xf numFmtId="165" fontId="6" fillId="49" borderId="0" xfId="73" applyNumberFormat="1" applyFont="1" applyFill="1" applyBorder="1" applyAlignment="1">
      <alignment horizontal="center"/>
    </xf>
    <xf numFmtId="165" fontId="6" fillId="49" borderId="21" xfId="118" applyNumberFormat="1" applyFont="1" applyFill="1" applyBorder="1" applyAlignment="1">
      <alignment horizontal="left"/>
      <protection/>
    </xf>
    <xf numFmtId="165" fontId="6" fillId="49" borderId="24" xfId="118" applyNumberFormat="1" applyFont="1" applyFill="1" applyBorder="1" applyAlignment="1">
      <alignment horizontal="center"/>
      <protection/>
    </xf>
    <xf numFmtId="165" fontId="6" fillId="49" borderId="27" xfId="118" applyNumberFormat="1" applyFont="1" applyFill="1" applyBorder="1" applyAlignment="1">
      <alignment horizontal="left"/>
      <protection/>
    </xf>
    <xf numFmtId="165" fontId="79" fillId="51" borderId="23" xfId="118" applyNumberFormat="1" applyFont="1" applyFill="1" applyBorder="1" applyAlignment="1">
      <alignment horizontal="center" vertical="center"/>
      <protection/>
    </xf>
    <xf numFmtId="165" fontId="6" fillId="49" borderId="26" xfId="118" applyNumberFormat="1" applyFont="1" applyFill="1" applyBorder="1" applyAlignment="1">
      <alignment horizontal="left"/>
      <protection/>
    </xf>
    <xf numFmtId="165" fontId="2" fillId="0" borderId="26" xfId="100" applyNumberFormat="1" applyBorder="1" applyAlignment="1">
      <alignment horizontal="left"/>
      <protection/>
    </xf>
    <xf numFmtId="0" fontId="85" fillId="0" borderId="0" xfId="118" applyFont="1" applyBorder="1" applyAlignment="1">
      <alignment horizontal="center" vertical="center"/>
      <protection/>
    </xf>
    <xf numFmtId="0" fontId="85" fillId="0" borderId="0" xfId="118" applyFont="1" applyAlignment="1" applyProtection="1">
      <alignment horizontal="center" vertical="center"/>
      <protection locked="0"/>
    </xf>
    <xf numFmtId="165" fontId="6" fillId="49" borderId="21" xfId="118" applyNumberFormat="1" applyFont="1" applyFill="1" applyBorder="1" applyAlignment="1">
      <alignment horizontal="left"/>
      <protection/>
    </xf>
    <xf numFmtId="0" fontId="86" fillId="49" borderId="0" xfId="118" applyFont="1" applyFill="1" applyBorder="1" applyAlignment="1">
      <alignment horizontal="left" vertical="center" wrapText="1"/>
      <protection/>
    </xf>
    <xf numFmtId="0" fontId="86" fillId="49" borderId="24" xfId="118" applyFont="1" applyFill="1" applyBorder="1" applyAlignment="1">
      <alignment horizontal="left" vertical="center" wrapText="1"/>
      <protection/>
    </xf>
    <xf numFmtId="0" fontId="86" fillId="49" borderId="0" xfId="118" applyFont="1" applyFill="1" applyAlignment="1">
      <alignment horizontal="left" vertical="center" wrapText="1"/>
      <protection/>
    </xf>
  </cellXfs>
  <cellStyles count="147">
    <cellStyle name="Normal" xfId="0"/>
    <cellStyle name=" 1" xfId="15"/>
    <cellStyle name="20 % - Accent1" xfId="16"/>
    <cellStyle name="20 % - Accent2" xfId="17"/>
    <cellStyle name="20 % - Accent3" xfId="18"/>
    <cellStyle name="20 % - Accent4" xfId="19"/>
    <cellStyle name="20 % - Accent5" xfId="20"/>
    <cellStyle name="20 % - Accent6" xfId="21"/>
    <cellStyle name="20% - Accent1" xfId="22"/>
    <cellStyle name="20% - Accent2" xfId="23"/>
    <cellStyle name="20% - Accent3" xfId="24"/>
    <cellStyle name="20% - Accent4" xfId="25"/>
    <cellStyle name="20% - Accent5" xfId="26"/>
    <cellStyle name="20% - Accent6" xfId="27"/>
    <cellStyle name="40 % - Accent1" xfId="28"/>
    <cellStyle name="40 % - Accent2" xfId="29"/>
    <cellStyle name="40 % - Accent3" xfId="30"/>
    <cellStyle name="40 % - Accent4" xfId="31"/>
    <cellStyle name="40 % - Accent5" xfId="32"/>
    <cellStyle name="40 % - Accent6" xfId="33"/>
    <cellStyle name="40% - Accent1" xfId="34"/>
    <cellStyle name="40% - Accent2" xfId="35"/>
    <cellStyle name="40% - Accent3" xfId="36"/>
    <cellStyle name="40% - Accent4" xfId="37"/>
    <cellStyle name="40% - Accent5" xfId="38"/>
    <cellStyle name="40% - Accent6" xfId="39"/>
    <cellStyle name="60 % - Accent1" xfId="40"/>
    <cellStyle name="60 % - Accent2" xfId="41"/>
    <cellStyle name="60 % - Accent3" xfId="42"/>
    <cellStyle name="60 % - Accent4" xfId="43"/>
    <cellStyle name="60 % - Accent5" xfId="44"/>
    <cellStyle name="60 % - Accent6" xfId="45"/>
    <cellStyle name="60% - Accent1" xfId="46"/>
    <cellStyle name="60% - Accent2" xfId="47"/>
    <cellStyle name="60% - Accent3" xfId="48"/>
    <cellStyle name="60% - Accent4" xfId="49"/>
    <cellStyle name="60% - Accent5" xfId="50"/>
    <cellStyle name="60% - Accent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attributeColumnHeader" xfId="58"/>
    <cellStyle name="attributeRowHeader" xfId="59"/>
    <cellStyle name="Avertissement" xfId="60"/>
    <cellStyle name="Bad" xfId="61"/>
    <cellStyle name="baseStyle" xfId="62"/>
    <cellStyle name="Calcul" xfId="63"/>
    <cellStyle name="Calculation" xfId="64"/>
    <cellStyle name="Cellule liée" xfId="65"/>
    <cellStyle name="Check Cell" xfId="66"/>
    <cellStyle name="columnHeader" xfId="67"/>
    <cellStyle name="columnHeader 2" xfId="68"/>
    <cellStyle name="Comma" xfId="69"/>
    <cellStyle name="Comma [0]" xfId="70"/>
    <cellStyle name="Comma 2" xfId="71"/>
    <cellStyle name="Comma 2 2" xfId="72"/>
    <cellStyle name="Comma_2003 Consolidated EPI Report (final) 2" xfId="73"/>
    <cellStyle name="Commentaire" xfId="74"/>
    <cellStyle name="crossHeader1" xfId="75"/>
    <cellStyle name="crossHeader2" xfId="76"/>
    <cellStyle name="crossHeader3" xfId="77"/>
    <cellStyle name="Currency" xfId="78"/>
    <cellStyle name="Currency [0]" xfId="79"/>
    <cellStyle name="Entrée" xfId="80"/>
    <cellStyle name="Explanatory Text" xfId="81"/>
    <cellStyle name="flowStateHeader" xfId="82"/>
    <cellStyle name="Good" xfId="83"/>
    <cellStyle name="Heading 1" xfId="84"/>
    <cellStyle name="Heading 2" xfId="85"/>
    <cellStyle name="Heading 3" xfId="86"/>
    <cellStyle name="Heading 4" xfId="87"/>
    <cellStyle name="Heading1" xfId="88"/>
    <cellStyle name="indicator" xfId="89"/>
    <cellStyle name="Input" xfId="90"/>
    <cellStyle name="Insatisfaisant" xfId="91"/>
    <cellStyle name="Linked Cell" xfId="92"/>
    <cellStyle name="minorText" xfId="93"/>
    <cellStyle name="Neutral" xfId="94"/>
    <cellStyle name="Neutre" xfId="95"/>
    <cellStyle name="Normal 10" xfId="96"/>
    <cellStyle name="Normal 11" xfId="97"/>
    <cellStyle name="Normal 19" xfId="98"/>
    <cellStyle name="Normal 2" xfId="99"/>
    <cellStyle name="Normal 2 2" xfId="100"/>
    <cellStyle name="Normal 2 2 2" xfId="101"/>
    <cellStyle name="Normal 3" xfId="102"/>
    <cellStyle name="Normal 3 2" xfId="103"/>
    <cellStyle name="Normal 3 3" xfId="104"/>
    <cellStyle name="Normal 4" xfId="105"/>
    <cellStyle name="Normal 4 2" xfId="106"/>
    <cellStyle name="Normal 5" xfId="107"/>
    <cellStyle name="Normal 5 2" xfId="108"/>
    <cellStyle name="Normal 6" xfId="109"/>
    <cellStyle name="Normal 6 2" xfId="110"/>
    <cellStyle name="Normal 6 2 2" xfId="111"/>
    <cellStyle name="Normal 6 3" xfId="112"/>
    <cellStyle name="Normal 6 3 2" xfId="113"/>
    <cellStyle name="Normal 7" xfId="114"/>
    <cellStyle name="Normal 7 2" xfId="115"/>
    <cellStyle name="Normal 8" xfId="116"/>
    <cellStyle name="Normal 9" xfId="117"/>
    <cellStyle name="Normal_2003 Consolidated EPI Report (final) 2" xfId="118"/>
    <cellStyle name="Note" xfId="119"/>
    <cellStyle name="nullCell" xfId="120"/>
    <cellStyle name="nullCell 2" xfId="121"/>
    <cellStyle name="Output" xfId="122"/>
    <cellStyle name="Percent" xfId="123"/>
    <cellStyle name="Percent 2" xfId="124"/>
    <cellStyle name="Percent 2 2" xfId="125"/>
    <cellStyle name="Percent 3" xfId="126"/>
    <cellStyle name="Percent 4" xfId="127"/>
    <cellStyle name="Percent 4 2" xfId="128"/>
    <cellStyle name="Percent 4 2 2" xfId="129"/>
    <cellStyle name="Percent 4 3" xfId="130"/>
    <cellStyle name="Percent 4 3 2" xfId="131"/>
    <cellStyle name="Percent 4 4" xfId="132"/>
    <cellStyle name="Percent 5" xfId="133"/>
    <cellStyle name="Percent 6" xfId="134"/>
    <cellStyle name="Percent 7" xfId="135"/>
    <cellStyle name="periodHeader" xfId="136"/>
    <cellStyle name="periodHeaderCenter" xfId="137"/>
    <cellStyle name="Satisfaisant" xfId="138"/>
    <cellStyle name="sectionHeader" xfId="139"/>
    <cellStyle name="sheetHeader" xfId="140"/>
    <cellStyle name="Sortie" xfId="141"/>
    <cellStyle name="Style 1" xfId="142"/>
    <cellStyle name="TableColumnHeader" xfId="143"/>
    <cellStyle name="TableCrossHeader" xfId="144"/>
    <cellStyle name="TableRowHeader" xfId="145"/>
    <cellStyle name="TableUoM" xfId="146"/>
    <cellStyle name="TableValue" xfId="147"/>
    <cellStyle name="Texte explicatif" xfId="148"/>
    <cellStyle name="thickBorder" xfId="149"/>
    <cellStyle name="thinBorder" xfId="150"/>
    <cellStyle name="Title" xfId="151"/>
    <cellStyle name="Titre" xfId="152"/>
    <cellStyle name="Titre 1" xfId="153"/>
    <cellStyle name="Titre 2" xfId="154"/>
    <cellStyle name="Titre 3" xfId="155"/>
    <cellStyle name="Titre 4" xfId="156"/>
    <cellStyle name="Total" xfId="157"/>
    <cellStyle name="Vérification" xfId="158"/>
    <cellStyle name="Warning Text" xfId="159"/>
    <cellStyle name="wrappedDesc" xfId="1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23</xdr:col>
      <xdr:colOff>828675</xdr:colOff>
      <xdr:row>0</xdr:row>
      <xdr:rowOff>38100</xdr:rowOff>
    </xdr:from>
    <xdr:to>
      <xdr:col>28</xdr:col>
      <xdr:colOff>866775</xdr:colOff>
      <xdr:row>0</xdr:row>
      <xdr:rowOff>1104900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38100"/>
          <a:ext cx="37433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41</xdr:row>
      <xdr:rowOff>28575</xdr:rowOff>
    </xdr:from>
    <xdr:to>
      <xdr:col>29</xdr:col>
      <xdr:colOff>9525</xdr:colOff>
      <xdr:row>41</xdr:row>
      <xdr:rowOff>1095375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63125" y="20593050"/>
          <a:ext cx="37528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QVEVW07\Users\ssuquet\Monthly%20KPI's\New%20Folder\Advanced%20Training%202008\Advanced%20TipsTrick%20(solution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QVEVW07\Users\ssuquet\Monthly%20KPI's\JUNE%202008\June%20data%201007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QVEVW07\Users\ssuquet\Monthly%20KPI's\MAY%202008\KPIs%20May%202008%20(26-06-08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nks"/>
      <sheetName val="Navigation"/>
      <sheetName val="Formula"/>
      <sheetName val="SumProduct Formula"/>
      <sheetName val="Data validation"/>
      <sheetName val="Dynamic Chart"/>
      <sheetName val="Named range"/>
    </sheetNames>
    <sheetDataSet>
      <sheetData sheetId="6">
        <row r="5">
          <cell r="B5">
            <v>15000</v>
          </cell>
          <cell r="C5">
            <v>30000</v>
          </cell>
        </row>
        <row r="12">
          <cell r="D12">
            <v>1704789.04835</v>
          </cell>
          <cell r="E12">
            <v>1949453.59601</v>
          </cell>
        </row>
        <row r="13">
          <cell r="D13">
            <v>1792864.69729</v>
          </cell>
          <cell r="E13">
            <v>1412474.87589</v>
          </cell>
        </row>
        <row r="14">
          <cell r="D14">
            <v>3666101.21321</v>
          </cell>
          <cell r="E14">
            <v>3126736.63972</v>
          </cell>
        </row>
        <row r="15">
          <cell r="D15">
            <v>671277.86034</v>
          </cell>
          <cell r="E15">
            <v>612128.35008</v>
          </cell>
        </row>
        <row r="16">
          <cell r="D16">
            <v>5699079.56416</v>
          </cell>
          <cell r="E16">
            <v>5908214.47632</v>
          </cell>
        </row>
        <row r="17">
          <cell r="D17">
            <v>4419070.66303</v>
          </cell>
          <cell r="E17">
            <v>4599100.83745</v>
          </cell>
        </row>
        <row r="18">
          <cell r="D18">
            <v>2606362.5368</v>
          </cell>
          <cell r="E18">
            <v>1111008.4929</v>
          </cell>
        </row>
        <row r="19">
          <cell r="D19">
            <v>1743838.39631</v>
          </cell>
          <cell r="E19">
            <v>2086881.32084</v>
          </cell>
        </row>
        <row r="20">
          <cell r="D20">
            <v>2277954.4696</v>
          </cell>
          <cell r="E20">
            <v>2864477.6353</v>
          </cell>
        </row>
        <row r="21">
          <cell r="D21">
            <v>133200.72391</v>
          </cell>
          <cell r="E21">
            <v>124431.11917</v>
          </cell>
        </row>
        <row r="22">
          <cell r="D22">
            <v>2671123.62</v>
          </cell>
          <cell r="E22">
            <v>2012365.43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PIs CORPORATE June 08 (100708)"/>
      <sheetName val="Certification chart"/>
      <sheetName val="cumulative data +chart 26-6-08"/>
      <sheetName val="non cumulative data"/>
      <sheetName val="Graph LTIFR % "/>
      <sheetName val="safety_data 100708"/>
      <sheetName val="Safety table"/>
      <sheetName val="environment_data 100708"/>
      <sheetName val="% data ENV"/>
      <sheetName val="Energy check"/>
      <sheetName val="Energy corrected"/>
      <sheetName val="Energy table"/>
      <sheetName val="Water check"/>
      <sheetName val="Water corrected"/>
      <sheetName val="Water table"/>
    </sheetNames>
    <sheetDataSet>
      <sheetData sheetId="8">
        <row r="449">
          <cell r="G449" t="str">
            <v>M1</v>
          </cell>
        </row>
        <row r="897">
          <cell r="G897" t="str">
            <v>M2</v>
          </cell>
        </row>
        <row r="1345">
          <cell r="G1345" t="str">
            <v>M3</v>
          </cell>
        </row>
        <row r="1791">
          <cell r="G1791" t="str">
            <v>M4</v>
          </cell>
        </row>
        <row r="2217">
          <cell r="G2217" t="str">
            <v>M5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PIs CORPORATE MAY 08 (260608)"/>
      <sheetName val="cumulative data +chart 26-6-08"/>
      <sheetName val="non cumulative data"/>
      <sheetName val="Graph LTIFR % "/>
      <sheetName val="Region table"/>
      <sheetName val="epi_export_safety_data"/>
      <sheetName val="SAF REPOR +%DATA"/>
      <sheetName val="epi_export_environment_data"/>
      <sheetName val="env report + % data"/>
      <sheetName val="Energy correction"/>
      <sheetName val="Water correction"/>
      <sheetName val="Energy corrigée + calculations"/>
      <sheetName val="Water corrigé + calculations"/>
      <sheetName val="Energy water by ZONE"/>
      <sheetName val="DATA ENERGY BY ZONE CHART 08"/>
      <sheetName val="DATA WATER BY ZONE CHART 08"/>
      <sheetName val="Energy water AOA REGION"/>
      <sheetName val="AOA 2008 Energy vs full 2007"/>
      <sheetName val="AOA Water"/>
      <sheetName val="Energy water AMS REGION  "/>
      <sheetName val="AMS ENERGY 2008 vs full 2007"/>
      <sheetName val="AMS Water 2008 vs full 2007"/>
      <sheetName val="Energy water EURO REGION "/>
      <sheetName val="EUR 2008 energy vs full 2007"/>
      <sheetName val="EUR Water"/>
      <sheetName val="LTIFr by zone"/>
      <sheetName val="LTIFr graph by zone"/>
      <sheetName val="LTIFr AMS"/>
      <sheetName val="LTI graph by Region AMS"/>
      <sheetName val="LTIFr AOA"/>
      <sheetName val="LTI graph by Region(AOA)"/>
      <sheetName val="LTIFr EUR"/>
      <sheetName val="LTI graph by Region(EUR)"/>
    </sheetNames>
    <sheetDataSet>
      <sheetData sheetId="6">
        <row r="1023">
          <cell r="G1023">
            <v>1019</v>
          </cell>
        </row>
        <row r="1025">
          <cell r="I1025">
            <v>3.7149090256303956</v>
          </cell>
        </row>
        <row r="2045">
          <cell r="G2045">
            <v>1019</v>
          </cell>
        </row>
        <row r="2047">
          <cell r="I2047">
            <v>3.326819420907197</v>
          </cell>
          <cell r="K2047">
            <v>3.522139427184739</v>
          </cell>
        </row>
        <row r="3060">
          <cell r="G3060">
            <v>1012</v>
          </cell>
        </row>
        <row r="3062">
          <cell r="I3062">
            <v>3.0433446183450203</v>
          </cell>
          <cell r="K3062">
            <v>3.362638539290977</v>
          </cell>
        </row>
        <row r="4068">
          <cell r="G4068">
            <v>1005</v>
          </cell>
        </row>
        <row r="4070">
          <cell r="I4070">
            <v>2.9889838462529874</v>
          </cell>
          <cell r="K4070">
            <v>3.2688802290869</v>
          </cell>
        </row>
        <row r="5047">
          <cell r="G5047">
            <v>976</v>
          </cell>
        </row>
        <row r="5049">
          <cell r="I5049">
            <v>2.5953323786835734</v>
          </cell>
          <cell r="K5049">
            <v>3.1353894286801554</v>
          </cell>
        </row>
      </sheetData>
      <sheetData sheetId="8">
        <row r="1788">
          <cell r="G1788">
            <v>443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U272"/>
  <sheetViews>
    <sheetView tabSelected="1" zoomScale="70" zoomScaleNormal="70" zoomScaleSheetLayoutView="70" zoomScalePageLayoutView="0" workbookViewId="0" topLeftCell="A1">
      <pane ySplit="2" topLeftCell="A3" activePane="bottomLeft" state="frozen"/>
      <selection pane="topLeft" activeCell="A1" sqref="A1"/>
      <selection pane="bottomLeft" activeCell="R7" sqref="R7"/>
    </sheetView>
  </sheetViews>
  <sheetFormatPr defaultColWidth="9.140625" defaultRowHeight="15"/>
  <cols>
    <col min="1" max="1" width="6.140625" style="84" customWidth="1"/>
    <col min="2" max="2" width="7.28125" style="84" customWidth="1"/>
    <col min="3" max="3" width="62.421875" style="84" customWidth="1"/>
    <col min="4" max="4" width="22.57421875" style="84" bestFit="1" customWidth="1"/>
    <col min="5" max="7" width="11.7109375" style="85" hidden="1" customWidth="1"/>
    <col min="8" max="13" width="11.421875" style="85" hidden="1" customWidth="1"/>
    <col min="14" max="14" width="11.421875" style="85" customWidth="1"/>
    <col min="15" max="16" width="11.421875" style="85" hidden="1" customWidth="1"/>
    <col min="17" max="17" width="11.421875" style="86" hidden="1" customWidth="1"/>
    <col min="18" max="18" width="11.421875" style="86" customWidth="1"/>
    <col min="19" max="20" width="11.421875" style="86" hidden="1" customWidth="1"/>
    <col min="21" max="22" width="12.57421875" style="86" hidden="1" customWidth="1"/>
    <col min="23" max="24" width="12.57421875" style="86" customWidth="1"/>
    <col min="25" max="26" width="14.421875" style="86" customWidth="1"/>
    <col min="27" max="27" width="14.140625" style="85" customWidth="1"/>
    <col min="28" max="28" width="14.140625" style="85" hidden="1" customWidth="1"/>
    <col min="29" max="29" width="13.140625" style="141" customWidth="1"/>
    <col min="30" max="30" width="12.140625" style="9" customWidth="1"/>
    <col min="31" max="31" width="12.57421875" style="9" bestFit="1" customWidth="1"/>
    <col min="32" max="16384" width="9.140625" style="9" customWidth="1"/>
  </cols>
  <sheetData>
    <row r="1" spans="1:46" s="2" customFormat="1" ht="111" customHeight="1">
      <c r="A1" s="155" t="s">
        <v>113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1" t="s">
        <v>0</v>
      </c>
      <c r="Z1" s="151"/>
      <c r="AA1" s="151"/>
      <c r="AB1" s="151"/>
      <c r="AC1" s="15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 ht="49.5" customHeight="1">
      <c r="A2" s="3" t="s">
        <v>1</v>
      </c>
      <c r="B2" s="3"/>
      <c r="C2" s="3"/>
      <c r="D2" s="3" t="s">
        <v>2</v>
      </c>
      <c r="E2" s="4">
        <v>1997</v>
      </c>
      <c r="F2" s="4">
        <v>1998</v>
      </c>
      <c r="G2" s="4">
        <v>1999</v>
      </c>
      <c r="H2" s="5">
        <v>2000</v>
      </c>
      <c r="I2" s="4">
        <v>2001</v>
      </c>
      <c r="J2" s="4">
        <v>2002</v>
      </c>
      <c r="K2" s="4">
        <v>2003</v>
      </c>
      <c r="L2" s="6">
        <v>2004</v>
      </c>
      <c r="M2" s="6">
        <v>2005</v>
      </c>
      <c r="N2" s="6">
        <v>2006</v>
      </c>
      <c r="O2" s="6">
        <v>2007</v>
      </c>
      <c r="P2" s="6">
        <v>2008</v>
      </c>
      <c r="Q2" s="6">
        <v>2009</v>
      </c>
      <c r="R2" s="6">
        <v>2010</v>
      </c>
      <c r="S2" s="6">
        <v>2011</v>
      </c>
      <c r="T2" s="6">
        <v>2012</v>
      </c>
      <c r="U2" s="6">
        <v>2013</v>
      </c>
      <c r="V2" s="6">
        <v>2014</v>
      </c>
      <c r="W2" s="6">
        <v>2015</v>
      </c>
      <c r="X2" s="6">
        <v>2016</v>
      </c>
      <c r="Y2" s="7" t="s">
        <v>110</v>
      </c>
      <c r="Z2" s="7" t="s">
        <v>112</v>
      </c>
      <c r="AA2" s="7" t="s">
        <v>111</v>
      </c>
      <c r="AB2" s="7" t="s">
        <v>112</v>
      </c>
      <c r="AC2" s="8" t="s">
        <v>3</v>
      </c>
      <c r="AD2" s="1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</row>
    <row r="3" spans="1:46" ht="36.75" customHeight="1">
      <c r="A3" s="11" t="s">
        <v>4</v>
      </c>
      <c r="B3" s="11"/>
      <c r="C3" s="11"/>
      <c r="D3" s="12" t="s">
        <v>5</v>
      </c>
      <c r="E3" s="13">
        <v>19.8</v>
      </c>
      <c r="F3" s="13">
        <v>23.4</v>
      </c>
      <c r="G3" s="13">
        <v>24.537698365</v>
      </c>
      <c r="H3" s="14">
        <v>25.31</v>
      </c>
      <c r="I3" s="15">
        <v>26.086047</v>
      </c>
      <c r="J3" s="15">
        <v>31.22</v>
      </c>
      <c r="K3" s="15">
        <v>33.369514</v>
      </c>
      <c r="L3" s="15">
        <v>33.3</v>
      </c>
      <c r="M3" s="15">
        <v>36.35900725</v>
      </c>
      <c r="N3" s="15">
        <v>38.238626309999994</v>
      </c>
      <c r="O3" s="15">
        <v>41.07</v>
      </c>
      <c r="P3" s="15">
        <v>41.05558295</v>
      </c>
      <c r="Q3" s="15">
        <v>41.173381410000005</v>
      </c>
      <c r="R3" s="15">
        <v>43.70268867</v>
      </c>
      <c r="S3" s="15">
        <v>45.17695564</v>
      </c>
      <c r="T3" s="15">
        <v>47.731842135956974</v>
      </c>
      <c r="U3" s="15">
        <v>52.083830397848224</v>
      </c>
      <c r="V3" s="15">
        <v>53.5296530580863</v>
      </c>
      <c r="W3" s="15">
        <v>54.59380669451518</v>
      </c>
      <c r="X3" s="15">
        <v>55.788908479805464</v>
      </c>
      <c r="Y3" s="16">
        <v>0.021890794169704852</v>
      </c>
      <c r="Z3" s="16">
        <v>0.2765555204410599</v>
      </c>
      <c r="AA3" s="16">
        <v>0.458967380980833</v>
      </c>
      <c r="AB3" s="16">
        <v>0.2765555204410599</v>
      </c>
      <c r="AC3" s="130" t="s">
        <v>6</v>
      </c>
      <c r="AD3" s="1"/>
      <c r="AE3" s="10"/>
      <c r="AF3" s="95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</row>
    <row r="4" spans="1:46" ht="60" customHeight="1" thickBot="1">
      <c r="A4" s="147" t="s">
        <v>7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31"/>
      <c r="AD4" s="1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</row>
    <row r="5" spans="1:46" ht="36.75" customHeight="1" thickTop="1">
      <c r="A5" s="11" t="s">
        <v>8</v>
      </c>
      <c r="B5" s="19"/>
      <c r="C5" s="19"/>
      <c r="D5" s="12" t="s">
        <v>5</v>
      </c>
      <c r="E5" s="15" t="s">
        <v>9</v>
      </c>
      <c r="F5" s="15" t="s">
        <v>9</v>
      </c>
      <c r="G5" s="15" t="s">
        <v>9</v>
      </c>
      <c r="H5" s="15" t="s">
        <v>9</v>
      </c>
      <c r="I5" s="15" t="s">
        <v>9</v>
      </c>
      <c r="J5" s="15" t="s">
        <v>9</v>
      </c>
      <c r="K5" s="15" t="s">
        <v>9</v>
      </c>
      <c r="L5" s="15" t="s">
        <v>9</v>
      </c>
      <c r="M5" s="15" t="s">
        <v>9</v>
      </c>
      <c r="N5" s="15" t="s">
        <v>9</v>
      </c>
      <c r="O5" s="15" t="s">
        <v>9</v>
      </c>
      <c r="P5" s="15" t="s">
        <v>9</v>
      </c>
      <c r="Q5" s="15">
        <v>25.35409936</v>
      </c>
      <c r="R5" s="15">
        <v>27.367461950000006</v>
      </c>
      <c r="S5" s="15">
        <v>27.8787079123552</v>
      </c>
      <c r="T5" s="15">
        <v>28.676210807501302</v>
      </c>
      <c r="U5" s="15">
        <v>30.264866928468205</v>
      </c>
      <c r="V5" s="15">
        <v>30.877261955993937</v>
      </c>
      <c r="W5" s="15">
        <v>29.725682907615433</v>
      </c>
      <c r="X5" s="15">
        <v>29.964344741991784</v>
      </c>
      <c r="Y5" s="16">
        <v>0.008028809131756187</v>
      </c>
      <c r="Z5" s="16">
        <v>0.09488942733294925</v>
      </c>
      <c r="AA5" s="16"/>
      <c r="AB5" s="16">
        <v>0.09488942733294925</v>
      </c>
      <c r="AC5" s="132" t="s">
        <v>87</v>
      </c>
      <c r="AD5" s="1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</row>
    <row r="6" spans="1:46" ht="34.5" customHeight="1">
      <c r="A6" s="21"/>
      <c r="B6" s="22"/>
      <c r="C6" s="11" t="s">
        <v>10</v>
      </c>
      <c r="D6" s="12" t="s">
        <v>5</v>
      </c>
      <c r="E6" s="15" t="s">
        <v>9</v>
      </c>
      <c r="F6" s="15" t="s">
        <v>9</v>
      </c>
      <c r="G6" s="15" t="s">
        <v>9</v>
      </c>
      <c r="H6" s="15" t="s">
        <v>9</v>
      </c>
      <c r="I6" s="15" t="s">
        <v>9</v>
      </c>
      <c r="J6" s="15" t="s">
        <v>9</v>
      </c>
      <c r="K6" s="15" t="s">
        <v>9</v>
      </c>
      <c r="L6" s="15" t="s">
        <v>9</v>
      </c>
      <c r="M6" s="15">
        <v>19.83</v>
      </c>
      <c r="N6" s="15">
        <v>20.28</v>
      </c>
      <c r="O6" s="15">
        <v>20.48</v>
      </c>
      <c r="P6" s="15">
        <v>21.43</v>
      </c>
      <c r="Q6" s="15">
        <v>21.18</v>
      </c>
      <c r="R6" s="15">
        <v>22.743039540000005</v>
      </c>
      <c r="S6" s="15">
        <v>23.4266768023552</v>
      </c>
      <c r="T6" s="15">
        <v>23.564198626678053</v>
      </c>
      <c r="U6" s="15">
        <v>24.643589595454145</v>
      </c>
      <c r="V6" s="15">
        <v>25.27863719407892</v>
      </c>
      <c r="W6" s="15">
        <v>24.731763777116498</v>
      </c>
      <c r="X6" s="15">
        <v>24.913234649581337</v>
      </c>
      <c r="Y6" s="16">
        <v>0.0073375629049452495</v>
      </c>
      <c r="Z6" s="16">
        <v>0.09542238651805701</v>
      </c>
      <c r="AA6" s="16">
        <v>0.22846324702077592</v>
      </c>
      <c r="AB6" s="16">
        <v>0.09542238651805701</v>
      </c>
      <c r="AC6" s="132" t="s">
        <v>87</v>
      </c>
      <c r="AD6" s="1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</row>
    <row r="7" spans="1:46" ht="34.5" customHeight="1">
      <c r="A7" s="23"/>
      <c r="B7" s="24"/>
      <c r="C7" s="11" t="s">
        <v>67</v>
      </c>
      <c r="D7" s="12" t="s">
        <v>5</v>
      </c>
      <c r="E7" s="15" t="s">
        <v>9</v>
      </c>
      <c r="F7" s="15" t="s">
        <v>9</v>
      </c>
      <c r="G7" s="15" t="s">
        <v>9</v>
      </c>
      <c r="H7" s="15" t="s">
        <v>9</v>
      </c>
      <c r="I7" s="15" t="s">
        <v>9</v>
      </c>
      <c r="J7" s="15" t="s">
        <v>9</v>
      </c>
      <c r="K7" s="15" t="s">
        <v>9</v>
      </c>
      <c r="L7" s="15" t="s">
        <v>9</v>
      </c>
      <c r="M7" s="15" t="s">
        <v>9</v>
      </c>
      <c r="N7" s="15" t="s">
        <v>9</v>
      </c>
      <c r="O7" s="15" t="s">
        <v>9</v>
      </c>
      <c r="P7" s="15" t="s">
        <v>9</v>
      </c>
      <c r="Q7" s="25">
        <v>4.17409936</v>
      </c>
      <c r="R7" s="25">
        <v>4.62442241</v>
      </c>
      <c r="S7" s="25">
        <v>4.45203111</v>
      </c>
      <c r="T7" s="25">
        <v>5.112012180823255</v>
      </c>
      <c r="U7" s="25">
        <v>5.621277333014059</v>
      </c>
      <c r="V7" s="25">
        <v>5.598624761915014</v>
      </c>
      <c r="W7" s="25">
        <v>4.993919130498933</v>
      </c>
      <c r="X7" s="25">
        <v>5.051110092410445</v>
      </c>
      <c r="Y7" s="16">
        <v>0.01145212015193331</v>
      </c>
      <c r="Z7" s="16">
        <v>0.09226831906353583</v>
      </c>
      <c r="AA7" s="16"/>
      <c r="AB7" s="16">
        <v>0.09226831906353583</v>
      </c>
      <c r="AC7" s="132" t="s">
        <v>87</v>
      </c>
      <c r="AD7" s="1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</row>
    <row r="8" spans="1:46" ht="36.75" customHeight="1">
      <c r="A8" s="26" t="s">
        <v>11</v>
      </c>
      <c r="B8" s="27"/>
      <c r="C8" s="28"/>
      <c r="D8" s="12" t="s">
        <v>12</v>
      </c>
      <c r="E8" s="15">
        <v>21</v>
      </c>
      <c r="F8" s="15">
        <v>18</v>
      </c>
      <c r="G8" s="15">
        <v>18.3</v>
      </c>
      <c r="H8" s="15">
        <v>25.2</v>
      </c>
      <c r="I8" s="15">
        <v>14.9</v>
      </c>
      <c r="J8" s="15">
        <v>20.299999999999997</v>
      </c>
      <c r="K8" s="15">
        <v>20.2</v>
      </c>
      <c r="L8" s="15">
        <v>28.599999999999998</v>
      </c>
      <c r="M8" s="15">
        <v>10.8</v>
      </c>
      <c r="N8" s="15">
        <v>31.1</v>
      </c>
      <c r="O8" s="15">
        <v>11.399999999999999</v>
      </c>
      <c r="P8" s="15">
        <v>58.599999999999994</v>
      </c>
      <c r="Q8" s="14">
        <v>58.995</v>
      </c>
      <c r="R8" s="14">
        <v>70.828</v>
      </c>
      <c r="S8" s="20">
        <v>39.272</v>
      </c>
      <c r="T8" s="15">
        <v>47.125</v>
      </c>
      <c r="U8" s="15">
        <v>66.594</v>
      </c>
      <c r="V8" s="15">
        <v>45.8</v>
      </c>
      <c r="W8" s="14">
        <v>58.3</v>
      </c>
      <c r="X8" s="14">
        <v>22.5</v>
      </c>
      <c r="Y8" s="16">
        <v>-0.614065180102916</v>
      </c>
      <c r="Z8" s="16">
        <v>-0.6823290224205116</v>
      </c>
      <c r="AA8" s="16"/>
      <c r="AB8" s="16"/>
      <c r="AC8" s="130" t="s">
        <v>6</v>
      </c>
      <c r="AD8" s="1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</row>
    <row r="9" spans="1:46" ht="36.75" customHeight="1">
      <c r="A9" s="11" t="s">
        <v>13</v>
      </c>
      <c r="B9" s="29"/>
      <c r="C9" s="19"/>
      <c r="D9" s="30" t="s">
        <v>14</v>
      </c>
      <c r="E9" s="15" t="s">
        <v>9</v>
      </c>
      <c r="F9" s="15" t="s">
        <v>9</v>
      </c>
      <c r="G9" s="15" t="s">
        <v>9</v>
      </c>
      <c r="H9" s="15" t="s">
        <v>9</v>
      </c>
      <c r="I9" s="15" t="s">
        <v>9</v>
      </c>
      <c r="J9" s="15" t="s">
        <v>9</v>
      </c>
      <c r="K9" s="15" t="s">
        <v>9</v>
      </c>
      <c r="L9" s="15" t="s">
        <v>9</v>
      </c>
      <c r="M9" s="15" t="s">
        <v>9</v>
      </c>
      <c r="N9" s="15" t="s">
        <v>9</v>
      </c>
      <c r="O9" s="15" t="s">
        <v>9</v>
      </c>
      <c r="P9" s="20" t="s">
        <v>9</v>
      </c>
      <c r="Q9" s="15" t="s">
        <v>9</v>
      </c>
      <c r="R9" s="20" t="s">
        <v>9</v>
      </c>
      <c r="S9" s="15">
        <v>38.896863509999775</v>
      </c>
      <c r="T9" s="15">
        <v>38.896863509999775</v>
      </c>
      <c r="U9" s="15">
        <v>38.896863509999775</v>
      </c>
      <c r="V9" s="15">
        <v>39.6</v>
      </c>
      <c r="W9" s="14">
        <v>38.3</v>
      </c>
      <c r="X9" s="129">
        <v>34.9</v>
      </c>
      <c r="Y9" s="16">
        <v>-0.08877284595300261</v>
      </c>
      <c r="Z9" s="16"/>
      <c r="AA9" s="16"/>
      <c r="AB9" s="16"/>
      <c r="AC9" s="132" t="s">
        <v>87</v>
      </c>
      <c r="AD9" s="1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</row>
    <row r="10" spans="1:46" ht="36.75" customHeight="1">
      <c r="A10" s="11" t="s">
        <v>80</v>
      </c>
      <c r="B10" s="29"/>
      <c r="C10" s="19"/>
      <c r="D10" s="30" t="s">
        <v>14</v>
      </c>
      <c r="E10" s="15" t="s">
        <v>9</v>
      </c>
      <c r="F10" s="15" t="s">
        <v>9</v>
      </c>
      <c r="G10" s="15" t="s">
        <v>9</v>
      </c>
      <c r="H10" s="15" t="s">
        <v>9</v>
      </c>
      <c r="I10" s="15" t="s">
        <v>9</v>
      </c>
      <c r="J10" s="15" t="s">
        <v>9</v>
      </c>
      <c r="K10" s="15" t="s">
        <v>9</v>
      </c>
      <c r="L10" s="15" t="s">
        <v>9</v>
      </c>
      <c r="M10" s="15" t="s">
        <v>9</v>
      </c>
      <c r="N10" s="15" t="s">
        <v>9</v>
      </c>
      <c r="O10" s="15" t="s">
        <v>9</v>
      </c>
      <c r="P10" s="20" t="s">
        <v>9</v>
      </c>
      <c r="Q10" s="15" t="s">
        <v>9</v>
      </c>
      <c r="R10" s="20" t="s">
        <v>9</v>
      </c>
      <c r="S10" s="15">
        <v>27.079064564785714</v>
      </c>
      <c r="T10" s="15">
        <v>27.079064564785714</v>
      </c>
      <c r="U10" s="15">
        <v>27.079064564785714</v>
      </c>
      <c r="V10" s="15">
        <v>26.8</v>
      </c>
      <c r="W10" s="14">
        <v>28.1</v>
      </c>
      <c r="X10" s="14">
        <v>27.4</v>
      </c>
      <c r="Y10" s="16">
        <v>-0.024911032028469893</v>
      </c>
      <c r="Z10" s="16"/>
      <c r="AA10" s="16"/>
      <c r="AB10" s="16"/>
      <c r="AC10" s="132" t="s">
        <v>88</v>
      </c>
      <c r="AD10" s="1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</row>
    <row r="11" spans="1:46" s="34" customFormat="1" ht="60" customHeight="1" thickBot="1">
      <c r="A11" s="147" t="s">
        <v>15</v>
      </c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133"/>
      <c r="AD11" s="1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</row>
    <row r="12" spans="1:46" ht="36.75" customHeight="1" thickTop="1">
      <c r="A12" s="35" t="s">
        <v>103</v>
      </c>
      <c r="B12" s="35"/>
      <c r="C12" s="35"/>
      <c r="D12" s="12" t="s">
        <v>16</v>
      </c>
      <c r="E12" s="13">
        <v>89.8</v>
      </c>
      <c r="F12" s="13">
        <v>91</v>
      </c>
      <c r="G12" s="13">
        <v>89.57397995826179</v>
      </c>
      <c r="H12" s="36">
        <v>91.1</v>
      </c>
      <c r="I12" s="13">
        <v>89.632667</v>
      </c>
      <c r="J12" s="13">
        <v>96.3</v>
      </c>
      <c r="K12" s="13">
        <v>94.39597</v>
      </c>
      <c r="L12" s="13">
        <v>90.8</v>
      </c>
      <c r="M12" s="13">
        <v>87.9790329</v>
      </c>
      <c r="N12" s="13">
        <v>84.40740020999996</v>
      </c>
      <c r="O12" s="13">
        <v>85.30229816675045</v>
      </c>
      <c r="P12" s="13">
        <v>86.92323037999996</v>
      </c>
      <c r="Q12" s="13">
        <v>85.17585648</v>
      </c>
      <c r="R12" s="13">
        <v>89.07205767979973</v>
      </c>
      <c r="S12" s="13">
        <v>90.25666407550987</v>
      </c>
      <c r="T12" s="13">
        <v>90.08384521591279</v>
      </c>
      <c r="U12" s="13">
        <v>98.64265283219025</v>
      </c>
      <c r="V12" s="13">
        <v>96.82098656296682</v>
      </c>
      <c r="W12" s="13">
        <v>93.83659566357682</v>
      </c>
      <c r="X12" s="13">
        <v>92.8901635050205</v>
      </c>
      <c r="Y12" s="16">
        <v>-0.010085960086930967</v>
      </c>
      <c r="Z12" s="16">
        <v>0.04286536007673991</v>
      </c>
      <c r="AA12" s="16">
        <v>0.10049786243760606</v>
      </c>
      <c r="AB12" s="16">
        <v>0.04286536007673991</v>
      </c>
      <c r="AC12" s="132" t="s">
        <v>89</v>
      </c>
      <c r="AD12" s="1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</row>
    <row r="13" spans="1:46" ht="36.75" customHeight="1">
      <c r="A13" s="35" t="s">
        <v>103</v>
      </c>
      <c r="B13" s="37"/>
      <c r="C13" s="12"/>
      <c r="D13" s="30" t="s">
        <v>17</v>
      </c>
      <c r="E13" s="87">
        <v>4.5353535353535355</v>
      </c>
      <c r="F13" s="87">
        <v>3.8888888888888893</v>
      </c>
      <c r="G13" s="87">
        <v>3.65</v>
      </c>
      <c r="H13" s="116">
        <v>3.599367838798894</v>
      </c>
      <c r="I13" s="38">
        <f>I12/I3</f>
        <v>3.4360386991559126</v>
      </c>
      <c r="J13" s="38">
        <f>J12/J3</f>
        <v>3.0845611787315823</v>
      </c>
      <c r="K13" s="38">
        <f>K12/K3</f>
        <v>2.8288086545102216</v>
      </c>
      <c r="L13" s="38">
        <f>L12/L3</f>
        <v>2.726726726726727</v>
      </c>
      <c r="M13" s="87">
        <v>2.419731438074399</v>
      </c>
      <c r="N13" s="87">
        <v>2.207385786448247</v>
      </c>
      <c r="O13" s="38">
        <v>2.076997763982236</v>
      </c>
      <c r="P13" s="87">
        <v>2.117208528882914</v>
      </c>
      <c r="Q13" s="87">
        <v>2.0687117152664283</v>
      </c>
      <c r="R13" s="87">
        <v>2.038136791820404</v>
      </c>
      <c r="S13" s="87">
        <v>1.997847415720859</v>
      </c>
      <c r="T13" s="87">
        <v>1.8872903534567662</v>
      </c>
      <c r="U13" s="87">
        <v>1.8939208594816703</v>
      </c>
      <c r="V13" s="87">
        <v>1.8087355518240342</v>
      </c>
      <c r="W13" s="87">
        <v>1.7188139341271509</v>
      </c>
      <c r="X13" s="87">
        <v>1.6650292331610146</v>
      </c>
      <c r="Y13" s="16">
        <v>-0.03129175293394937</v>
      </c>
      <c r="Z13" s="16">
        <v>-0.18306306041712772</v>
      </c>
      <c r="AA13" s="16">
        <v>-0.2457008451431143</v>
      </c>
      <c r="AB13" s="16">
        <v>-0.18306306041712772</v>
      </c>
      <c r="AC13" s="132" t="s">
        <v>102</v>
      </c>
      <c r="AD13" s="1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</row>
    <row r="14" spans="1:46" ht="36.75" customHeight="1">
      <c r="A14" s="35" t="s">
        <v>62</v>
      </c>
      <c r="B14" s="40"/>
      <c r="C14" s="41"/>
      <c r="D14" s="30" t="s">
        <v>18</v>
      </c>
      <c r="E14" s="15" t="s">
        <v>9</v>
      </c>
      <c r="F14" s="15" t="s">
        <v>9</v>
      </c>
      <c r="G14" s="15" t="s">
        <v>9</v>
      </c>
      <c r="H14" s="15" t="s">
        <v>9</v>
      </c>
      <c r="I14" s="15" t="s">
        <v>9</v>
      </c>
      <c r="J14" s="15" t="s">
        <v>9</v>
      </c>
      <c r="K14" s="15" t="s">
        <v>9</v>
      </c>
      <c r="L14" s="15" t="s">
        <v>9</v>
      </c>
      <c r="M14" s="15" t="s">
        <v>9</v>
      </c>
      <c r="N14" s="15" t="s">
        <v>9</v>
      </c>
      <c r="O14" s="15" t="s">
        <v>9</v>
      </c>
      <c r="P14" s="15" t="s">
        <v>9</v>
      </c>
      <c r="Q14" s="15">
        <v>12.2</v>
      </c>
      <c r="R14" s="15">
        <v>11.924903187515252</v>
      </c>
      <c r="S14" s="15">
        <v>11.98509312131802</v>
      </c>
      <c r="T14" s="15">
        <v>12.479036066494018</v>
      </c>
      <c r="U14" s="15">
        <v>13.445991732231677</v>
      </c>
      <c r="V14" s="15">
        <v>14.565059349379444</v>
      </c>
      <c r="W14" s="15">
        <v>15.382261051652144</v>
      </c>
      <c r="X14" s="15">
        <v>16.936781894460584</v>
      </c>
      <c r="Y14" s="16">
        <v>0.10105932005629792</v>
      </c>
      <c r="Z14" s="16">
        <v>0.42028674179866776</v>
      </c>
      <c r="AA14" s="16"/>
      <c r="AB14" s="16">
        <v>0.42028674179866776</v>
      </c>
      <c r="AC14" s="132" t="s">
        <v>89</v>
      </c>
      <c r="AD14" s="1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</row>
    <row r="15" spans="1:46" ht="36.75" customHeight="1">
      <c r="A15" s="42" t="s">
        <v>104</v>
      </c>
      <c r="B15" s="43"/>
      <c r="C15" s="42"/>
      <c r="D15" s="12" t="s">
        <v>16</v>
      </c>
      <c r="E15" s="15" t="s">
        <v>9</v>
      </c>
      <c r="F15" s="15" t="s">
        <v>9</v>
      </c>
      <c r="G15" s="15" t="s">
        <v>9</v>
      </c>
      <c r="H15" s="15" t="s">
        <v>9</v>
      </c>
      <c r="I15" s="15" t="s">
        <v>9</v>
      </c>
      <c r="J15" s="15" t="s">
        <v>9</v>
      </c>
      <c r="K15" s="15" t="s">
        <v>9</v>
      </c>
      <c r="L15" s="15" t="s">
        <v>9</v>
      </c>
      <c r="M15" s="15" t="s">
        <v>9</v>
      </c>
      <c r="N15" s="15" t="s">
        <v>9</v>
      </c>
      <c r="O15" s="15" t="s">
        <v>9</v>
      </c>
      <c r="P15" s="15" t="s">
        <v>9</v>
      </c>
      <c r="Q15" s="15">
        <v>61</v>
      </c>
      <c r="R15" s="15">
        <v>63.39030986930373</v>
      </c>
      <c r="S15" s="15">
        <v>64.35857439810087</v>
      </c>
      <c r="T15" s="15">
        <v>63.298345307515724</v>
      </c>
      <c r="U15" s="15">
        <v>68.04127692419418</v>
      </c>
      <c r="V15" s="15">
        <v>66.50518272568392</v>
      </c>
      <c r="W15" s="15">
        <v>63.75447577537319</v>
      </c>
      <c r="X15" s="15">
        <v>63.240563348505944</v>
      </c>
      <c r="Y15" s="16">
        <v>-0.00806080546686505</v>
      </c>
      <c r="Z15" s="16">
        <v>-0.0023622935604278306</v>
      </c>
      <c r="AA15" s="16"/>
      <c r="AB15" s="16">
        <v>-0.0023622935604278306</v>
      </c>
      <c r="AC15" s="132" t="s">
        <v>89</v>
      </c>
      <c r="AD15" s="1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</row>
    <row r="16" spans="1:46" ht="36.75" customHeight="1">
      <c r="A16" s="22"/>
      <c r="B16" s="144" t="s">
        <v>105</v>
      </c>
      <c r="C16" s="22"/>
      <c r="D16" s="12" t="s">
        <v>16</v>
      </c>
      <c r="E16" s="15" t="s">
        <v>9</v>
      </c>
      <c r="F16" s="15" t="s">
        <v>9</v>
      </c>
      <c r="G16" s="15" t="s">
        <v>9</v>
      </c>
      <c r="H16" s="15" t="s">
        <v>9</v>
      </c>
      <c r="I16" s="15" t="s">
        <v>9</v>
      </c>
      <c r="J16" s="15" t="s">
        <v>9</v>
      </c>
      <c r="K16" s="15" t="s">
        <v>9</v>
      </c>
      <c r="L16" s="15" t="s">
        <v>9</v>
      </c>
      <c r="M16" s="15" t="s">
        <v>9</v>
      </c>
      <c r="N16" s="15" t="s">
        <v>9</v>
      </c>
      <c r="O16" s="15" t="s">
        <v>9</v>
      </c>
      <c r="P16" s="15" t="s">
        <v>9</v>
      </c>
      <c r="Q16" s="15">
        <v>54.5</v>
      </c>
      <c r="R16" s="15">
        <v>57.1163460982065</v>
      </c>
      <c r="S16" s="15">
        <v>58.34728187765911</v>
      </c>
      <c r="T16" s="15">
        <v>57.241256120445435</v>
      </c>
      <c r="U16" s="15">
        <v>60.784110258718</v>
      </c>
      <c r="V16" s="15">
        <v>59.09899279840744</v>
      </c>
      <c r="W16" s="15">
        <v>56.228988579954226</v>
      </c>
      <c r="X16" s="15">
        <v>55.60358114175037</v>
      </c>
      <c r="Y16" s="16">
        <v>-0.011122509118487334</v>
      </c>
      <c r="Z16" s="16">
        <v>-0.02648567458876072</v>
      </c>
      <c r="AA16" s="16"/>
      <c r="AB16" s="16">
        <v>-0.02648567458876072</v>
      </c>
      <c r="AC16" s="132" t="s">
        <v>89</v>
      </c>
      <c r="AD16" s="1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</row>
    <row r="17" spans="1:46" ht="36.75" customHeight="1">
      <c r="A17" s="24"/>
      <c r="B17" s="23"/>
      <c r="C17" s="11" t="s">
        <v>106</v>
      </c>
      <c r="D17" s="12" t="s">
        <v>16</v>
      </c>
      <c r="E17" s="15" t="s">
        <v>9</v>
      </c>
      <c r="F17" s="15" t="s">
        <v>9</v>
      </c>
      <c r="G17" s="15" t="s">
        <v>9</v>
      </c>
      <c r="H17" s="15" t="s">
        <v>9</v>
      </c>
      <c r="I17" s="15" t="s">
        <v>9</v>
      </c>
      <c r="J17" s="15" t="s">
        <v>9</v>
      </c>
      <c r="K17" s="15" t="s">
        <v>9</v>
      </c>
      <c r="L17" s="15" t="s">
        <v>9</v>
      </c>
      <c r="M17" s="15" t="s">
        <v>9</v>
      </c>
      <c r="N17" s="15" t="s">
        <v>9</v>
      </c>
      <c r="O17" s="15" t="s">
        <v>9</v>
      </c>
      <c r="P17" s="15" t="s">
        <v>9</v>
      </c>
      <c r="Q17" s="15" t="s">
        <v>9</v>
      </c>
      <c r="R17" s="15" t="s">
        <v>9</v>
      </c>
      <c r="S17" s="15">
        <v>3.93005627377455</v>
      </c>
      <c r="T17" s="15">
        <v>3.6569846840018</v>
      </c>
      <c r="U17" s="15">
        <v>5.2361372208348</v>
      </c>
      <c r="V17" s="15">
        <v>4.786956178136134</v>
      </c>
      <c r="W17" s="15">
        <v>4.0298775268662075</v>
      </c>
      <c r="X17" s="15">
        <v>3.2704201402205855</v>
      </c>
      <c r="Y17" s="16">
        <v>-0.18845669169410373</v>
      </c>
      <c r="Z17" s="16"/>
      <c r="AA17" s="16"/>
      <c r="AB17" s="16"/>
      <c r="AC17" s="132" t="s">
        <v>89</v>
      </c>
      <c r="AD17" s="1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</row>
    <row r="18" spans="1:46" ht="36.75" customHeight="1">
      <c r="A18" s="24"/>
      <c r="B18" s="23"/>
      <c r="C18" s="11" t="s">
        <v>19</v>
      </c>
      <c r="D18" s="12" t="s">
        <v>16</v>
      </c>
      <c r="E18" s="15" t="s">
        <v>9</v>
      </c>
      <c r="F18" s="15" t="s">
        <v>9</v>
      </c>
      <c r="G18" s="15" t="s">
        <v>9</v>
      </c>
      <c r="H18" s="15" t="s">
        <v>9</v>
      </c>
      <c r="I18" s="15" t="s">
        <v>9</v>
      </c>
      <c r="J18" s="15" t="s">
        <v>9</v>
      </c>
      <c r="K18" s="15" t="s">
        <v>9</v>
      </c>
      <c r="L18" s="15" t="s">
        <v>9</v>
      </c>
      <c r="M18" s="15" t="s">
        <v>9</v>
      </c>
      <c r="N18" s="15" t="s">
        <v>9</v>
      </c>
      <c r="O18" s="15" t="s">
        <v>9</v>
      </c>
      <c r="P18" s="15" t="s">
        <v>9</v>
      </c>
      <c r="Q18" s="15" t="s">
        <v>9</v>
      </c>
      <c r="R18" s="15" t="s">
        <v>9</v>
      </c>
      <c r="S18" s="15">
        <v>39.806259937715225</v>
      </c>
      <c r="T18" s="15">
        <v>40.070830605795464</v>
      </c>
      <c r="U18" s="15">
        <v>41.792878269841296</v>
      </c>
      <c r="V18" s="15">
        <v>41.38022970856611</v>
      </c>
      <c r="W18" s="15">
        <v>40.516003554369384</v>
      </c>
      <c r="X18" s="15">
        <v>41.42563484294846</v>
      </c>
      <c r="Y18" s="16">
        <v>0.022451160252230373</v>
      </c>
      <c r="Z18" s="16"/>
      <c r="AA18" s="16"/>
      <c r="AB18" s="16"/>
      <c r="AC18" s="132" t="s">
        <v>89</v>
      </c>
      <c r="AD18" s="1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</row>
    <row r="19" spans="1:46" ht="36.75" customHeight="1">
      <c r="A19" s="24"/>
      <c r="B19" s="23"/>
      <c r="C19" s="11" t="s">
        <v>20</v>
      </c>
      <c r="D19" s="12" t="s">
        <v>16</v>
      </c>
      <c r="E19" s="15" t="s">
        <v>9</v>
      </c>
      <c r="F19" s="15" t="s">
        <v>9</v>
      </c>
      <c r="G19" s="15" t="s">
        <v>9</v>
      </c>
      <c r="H19" s="15" t="s">
        <v>9</v>
      </c>
      <c r="I19" s="15" t="s">
        <v>9</v>
      </c>
      <c r="J19" s="15" t="s">
        <v>9</v>
      </c>
      <c r="K19" s="15" t="s">
        <v>9</v>
      </c>
      <c r="L19" s="15" t="s">
        <v>9</v>
      </c>
      <c r="M19" s="15" t="s">
        <v>9</v>
      </c>
      <c r="N19" s="15" t="s">
        <v>9</v>
      </c>
      <c r="O19" s="15" t="s">
        <v>9</v>
      </c>
      <c r="P19" s="15" t="s">
        <v>9</v>
      </c>
      <c r="Q19" s="15" t="s">
        <v>9</v>
      </c>
      <c r="R19" s="15" t="s">
        <v>9</v>
      </c>
      <c r="S19" s="15">
        <v>14.610965666169335</v>
      </c>
      <c r="T19" s="15">
        <v>13.513440830648173</v>
      </c>
      <c r="U19" s="15">
        <v>13.755094768041914</v>
      </c>
      <c r="V19" s="15">
        <v>12.931806911705188</v>
      </c>
      <c r="W19" s="15">
        <v>11.683107498718638</v>
      </c>
      <c r="X19" s="15">
        <v>10.907526158581318</v>
      </c>
      <c r="Y19" s="16">
        <v>-0.06638485011135808</v>
      </c>
      <c r="Z19" s="16"/>
      <c r="AA19" s="16"/>
      <c r="AB19" s="16"/>
      <c r="AC19" s="132" t="s">
        <v>89</v>
      </c>
      <c r="AD19" s="1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</row>
    <row r="20" spans="1:46" ht="36.75" customHeight="1">
      <c r="A20" s="24"/>
      <c r="B20" s="144" t="s">
        <v>21</v>
      </c>
      <c r="C20" s="11"/>
      <c r="D20" s="12" t="s">
        <v>16</v>
      </c>
      <c r="E20" s="15" t="s">
        <v>9</v>
      </c>
      <c r="F20" s="15" t="s">
        <v>9</v>
      </c>
      <c r="G20" s="15" t="s">
        <v>9</v>
      </c>
      <c r="H20" s="15" t="s">
        <v>9</v>
      </c>
      <c r="I20" s="15" t="s">
        <v>9</v>
      </c>
      <c r="J20" s="15" t="s">
        <v>9</v>
      </c>
      <c r="K20" s="15" t="s">
        <v>9</v>
      </c>
      <c r="L20" s="15" t="s">
        <v>9</v>
      </c>
      <c r="M20" s="15" t="s">
        <v>9</v>
      </c>
      <c r="N20" s="15" t="s">
        <v>9</v>
      </c>
      <c r="O20" s="15" t="s">
        <v>9</v>
      </c>
      <c r="P20" s="15" t="s">
        <v>9</v>
      </c>
      <c r="Q20" s="15">
        <v>6.5</v>
      </c>
      <c r="R20" s="15">
        <v>6.2739637710972245</v>
      </c>
      <c r="S20" s="15">
        <v>6.011292520441765</v>
      </c>
      <c r="T20" s="15">
        <v>6.057089187070296</v>
      </c>
      <c r="U20" s="15">
        <v>7.257166665476166</v>
      </c>
      <c r="V20" s="15">
        <v>7.406189927276486</v>
      </c>
      <c r="W20" s="15">
        <v>7.525487195418954</v>
      </c>
      <c r="X20" s="15">
        <v>7.636982206755586</v>
      </c>
      <c r="Y20" s="16">
        <v>0.01481565358379755</v>
      </c>
      <c r="Z20" s="16">
        <v>0.21724996914032046</v>
      </c>
      <c r="AA20" s="16"/>
      <c r="AB20" s="16">
        <v>0.21724996914032046</v>
      </c>
      <c r="AC20" s="132" t="s">
        <v>89</v>
      </c>
      <c r="AD20" s="1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</row>
    <row r="21" spans="1:46" ht="36.75" customHeight="1">
      <c r="A21" s="23"/>
      <c r="B21" s="23"/>
      <c r="C21" s="11" t="s">
        <v>68</v>
      </c>
      <c r="D21" s="12" t="s">
        <v>16</v>
      </c>
      <c r="E21" s="15" t="s">
        <v>9</v>
      </c>
      <c r="F21" s="15" t="s">
        <v>9</v>
      </c>
      <c r="G21" s="15" t="s">
        <v>9</v>
      </c>
      <c r="H21" s="15" t="s">
        <v>9</v>
      </c>
      <c r="I21" s="15" t="s">
        <v>9</v>
      </c>
      <c r="J21" s="15" t="s">
        <v>9</v>
      </c>
      <c r="K21" s="15" t="s">
        <v>9</v>
      </c>
      <c r="L21" s="15" t="s">
        <v>9</v>
      </c>
      <c r="M21" s="15" t="s">
        <v>9</v>
      </c>
      <c r="N21" s="15" t="s">
        <v>9</v>
      </c>
      <c r="O21" s="15" t="s">
        <v>9</v>
      </c>
      <c r="P21" s="15" t="s">
        <v>9</v>
      </c>
      <c r="Q21" s="15">
        <v>3.7239478943175337</v>
      </c>
      <c r="R21" s="15">
        <v>3.3754750294984923</v>
      </c>
      <c r="S21" s="15">
        <v>3.14422599718778</v>
      </c>
      <c r="T21" s="15">
        <v>2.9793266132389897</v>
      </c>
      <c r="U21" s="15">
        <v>3.459129032184164</v>
      </c>
      <c r="V21" s="15">
        <v>3.3635608688531478</v>
      </c>
      <c r="W21" s="15">
        <v>3.0840662410919997</v>
      </c>
      <c r="X21" s="15">
        <v>3.2603652971432298</v>
      </c>
      <c r="Y21" s="16">
        <v>0.057164484245580516</v>
      </c>
      <c r="Z21" s="16">
        <v>-0.03410178755562143</v>
      </c>
      <c r="AA21" s="16"/>
      <c r="AB21" s="16">
        <v>-0.03410178755562143</v>
      </c>
      <c r="AC21" s="132" t="s">
        <v>89</v>
      </c>
      <c r="AD21" s="1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</row>
    <row r="22" spans="1:46" ht="36.75" customHeight="1">
      <c r="A22" s="23"/>
      <c r="B22" s="23"/>
      <c r="C22" s="45" t="s">
        <v>22</v>
      </c>
      <c r="D22" s="12" t="s">
        <v>16</v>
      </c>
      <c r="E22" s="15" t="s">
        <v>9</v>
      </c>
      <c r="F22" s="15" t="s">
        <v>9</v>
      </c>
      <c r="G22" s="15" t="s">
        <v>9</v>
      </c>
      <c r="H22" s="15" t="s">
        <v>9</v>
      </c>
      <c r="I22" s="15" t="s">
        <v>9</v>
      </c>
      <c r="J22" s="15" t="s">
        <v>9</v>
      </c>
      <c r="K22" s="15" t="s">
        <v>9</v>
      </c>
      <c r="L22" s="15" t="s">
        <v>9</v>
      </c>
      <c r="M22" s="15" t="s">
        <v>9</v>
      </c>
      <c r="N22" s="15" t="s">
        <v>9</v>
      </c>
      <c r="O22" s="15" t="s">
        <v>9</v>
      </c>
      <c r="P22" s="15" t="s">
        <v>9</v>
      </c>
      <c r="Q22" s="15">
        <v>2.7679770644156</v>
      </c>
      <c r="R22" s="15">
        <v>2.713114742200019</v>
      </c>
      <c r="S22" s="15">
        <v>2.557161742252903</v>
      </c>
      <c r="T22" s="15">
        <v>2.834974059931782</v>
      </c>
      <c r="U22" s="15">
        <v>3.6252775111515794</v>
      </c>
      <c r="V22" s="15">
        <v>3.8494442967973383</v>
      </c>
      <c r="W22" s="15">
        <v>4.2041620918998985</v>
      </c>
      <c r="X22" s="15">
        <v>4.159473352553432</v>
      </c>
      <c r="Y22" s="16">
        <v>-0.010629642332908085</v>
      </c>
      <c r="Z22" s="16">
        <v>0.5330989463352314</v>
      </c>
      <c r="AA22" s="16"/>
      <c r="AB22" s="16">
        <v>0.5330989463352314</v>
      </c>
      <c r="AC22" s="132" t="s">
        <v>89</v>
      </c>
      <c r="AD22" s="1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</row>
    <row r="23" spans="1:46" ht="36.75" customHeight="1">
      <c r="A23" s="46" t="s">
        <v>63</v>
      </c>
      <c r="B23" s="92"/>
      <c r="C23" s="47"/>
      <c r="D23" s="30" t="s">
        <v>64</v>
      </c>
      <c r="E23" s="15" t="s">
        <v>9</v>
      </c>
      <c r="F23" s="15" t="s">
        <v>9</v>
      </c>
      <c r="G23" s="15" t="s">
        <v>9</v>
      </c>
      <c r="H23" s="15" t="s">
        <v>9</v>
      </c>
      <c r="I23" s="15" t="s">
        <v>9</v>
      </c>
      <c r="J23" s="15" t="s">
        <v>9</v>
      </c>
      <c r="K23" s="15" t="s">
        <v>9</v>
      </c>
      <c r="L23" s="15" t="s">
        <v>9</v>
      </c>
      <c r="M23" s="15" t="s">
        <v>9</v>
      </c>
      <c r="N23" s="15" t="s">
        <v>9</v>
      </c>
      <c r="O23" s="15" t="s">
        <v>9</v>
      </c>
      <c r="P23" s="15" t="s">
        <v>9</v>
      </c>
      <c r="Q23" s="15" t="s">
        <v>9</v>
      </c>
      <c r="R23" s="15" t="s">
        <v>9</v>
      </c>
      <c r="S23" s="15" t="s">
        <v>9</v>
      </c>
      <c r="T23" s="15">
        <v>9.569111416173318</v>
      </c>
      <c r="U23" s="15">
        <v>10.665829616280549</v>
      </c>
      <c r="V23" s="15">
        <v>11.136259797713869</v>
      </c>
      <c r="W23" s="15">
        <v>11.80385706869206</v>
      </c>
      <c r="X23" s="15">
        <v>12.076081872752653</v>
      </c>
      <c r="Y23" s="16">
        <v>0.023062360250246217</v>
      </c>
      <c r="Z23" s="16"/>
      <c r="AA23" s="16"/>
      <c r="AB23" s="16"/>
      <c r="AC23" s="132" t="s">
        <v>89</v>
      </c>
      <c r="AD23" s="1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</row>
    <row r="24" spans="1:46" ht="36.75" customHeight="1">
      <c r="A24" s="93" t="s">
        <v>23</v>
      </c>
      <c r="B24" s="43"/>
      <c r="C24" s="94"/>
      <c r="D24" s="12" t="s">
        <v>16</v>
      </c>
      <c r="E24" s="15" t="s">
        <v>9</v>
      </c>
      <c r="F24" s="15" t="s">
        <v>9</v>
      </c>
      <c r="G24" s="15" t="s">
        <v>9</v>
      </c>
      <c r="H24" s="15" t="s">
        <v>9</v>
      </c>
      <c r="I24" s="15" t="s">
        <v>9</v>
      </c>
      <c r="J24" s="15" t="s">
        <v>9</v>
      </c>
      <c r="K24" s="15" t="s">
        <v>9</v>
      </c>
      <c r="L24" s="15" t="s">
        <v>9</v>
      </c>
      <c r="M24" s="48" t="s">
        <v>9</v>
      </c>
      <c r="N24" s="48" t="s">
        <v>9</v>
      </c>
      <c r="O24" s="48" t="s">
        <v>9</v>
      </c>
      <c r="P24" s="48" t="s">
        <v>9</v>
      </c>
      <c r="Q24" s="15">
        <v>24.2</v>
      </c>
      <c r="R24" s="15">
        <v>25.681747810496</v>
      </c>
      <c r="S24" s="15">
        <v>25.898089677409</v>
      </c>
      <c r="T24" s="15">
        <v>26.785499908397064</v>
      </c>
      <c r="U24" s="15">
        <v>30.601375907996072</v>
      </c>
      <c r="V24" s="15">
        <v>30.3158038372829</v>
      </c>
      <c r="W24" s="15">
        <v>30.082119888203636</v>
      </c>
      <c r="X24" s="15">
        <v>29.64960015651454</v>
      </c>
      <c r="Y24" s="16">
        <v>-0.01437796715445916</v>
      </c>
      <c r="Z24" s="16">
        <v>0.15450086868296786</v>
      </c>
      <c r="AA24" s="16"/>
      <c r="AB24" s="16">
        <v>0.15450086868296786</v>
      </c>
      <c r="AC24" s="132" t="s">
        <v>89</v>
      </c>
      <c r="AD24" s="1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</row>
    <row r="25" spans="1:46" ht="36.75" customHeight="1">
      <c r="A25" s="24"/>
      <c r="B25" s="144" t="s">
        <v>83</v>
      </c>
      <c r="C25" s="22"/>
      <c r="D25" s="12" t="s">
        <v>16</v>
      </c>
      <c r="E25" s="15" t="s">
        <v>9</v>
      </c>
      <c r="F25" s="15" t="s">
        <v>9</v>
      </c>
      <c r="G25" s="15" t="s">
        <v>9</v>
      </c>
      <c r="H25" s="15" t="s">
        <v>9</v>
      </c>
      <c r="I25" s="15" t="s">
        <v>9</v>
      </c>
      <c r="J25" s="15" t="s">
        <v>9</v>
      </c>
      <c r="K25" s="15" t="s">
        <v>9</v>
      </c>
      <c r="L25" s="15" t="s">
        <v>9</v>
      </c>
      <c r="M25" s="48" t="s">
        <v>9</v>
      </c>
      <c r="N25" s="48" t="s">
        <v>9</v>
      </c>
      <c r="O25" s="48" t="s">
        <v>9</v>
      </c>
      <c r="P25" s="48" t="s">
        <v>9</v>
      </c>
      <c r="Q25" s="48" t="s">
        <v>9</v>
      </c>
      <c r="R25" s="15">
        <v>24.063828839114</v>
      </c>
      <c r="S25" s="15">
        <v>24.293804502915</v>
      </c>
      <c r="T25" s="15">
        <v>25.111868618422342</v>
      </c>
      <c r="U25" s="15">
        <v>27.45832719503072</v>
      </c>
      <c r="V25" s="15">
        <v>27.555378127604587</v>
      </c>
      <c r="W25" s="15">
        <v>27.534999337545052</v>
      </c>
      <c r="X25" s="15">
        <v>27.358122004244205</v>
      </c>
      <c r="Y25" s="16">
        <v>-0.006423727530643797</v>
      </c>
      <c r="Z25" s="16">
        <v>0.136898129851039</v>
      </c>
      <c r="AA25" s="16"/>
      <c r="AB25" s="16">
        <v>0.136898129851039</v>
      </c>
      <c r="AC25" s="132" t="s">
        <v>89</v>
      </c>
      <c r="AD25" s="1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</row>
    <row r="26" spans="1:46" ht="36.75" customHeight="1">
      <c r="A26" s="24"/>
      <c r="B26" s="23"/>
      <c r="C26" s="11" t="s">
        <v>85</v>
      </c>
      <c r="D26" s="30" t="s">
        <v>84</v>
      </c>
      <c r="E26" s="15" t="s">
        <v>9</v>
      </c>
      <c r="F26" s="15" t="s">
        <v>9</v>
      </c>
      <c r="G26" s="15" t="s">
        <v>9</v>
      </c>
      <c r="H26" s="15" t="s">
        <v>9</v>
      </c>
      <c r="I26" s="15" t="s">
        <v>9</v>
      </c>
      <c r="J26" s="15" t="s">
        <v>9</v>
      </c>
      <c r="K26" s="15" t="s">
        <v>9</v>
      </c>
      <c r="L26" s="15" t="s">
        <v>9</v>
      </c>
      <c r="M26" s="48" t="s">
        <v>9</v>
      </c>
      <c r="N26" s="48" t="s">
        <v>9</v>
      </c>
      <c r="O26" s="48" t="s">
        <v>9</v>
      </c>
      <c r="P26" s="48" t="s">
        <v>9</v>
      </c>
      <c r="Q26" s="48" t="s">
        <v>9</v>
      </c>
      <c r="R26" s="48" t="s">
        <v>9</v>
      </c>
      <c r="S26" s="48" t="s">
        <v>9</v>
      </c>
      <c r="T26" s="48" t="s">
        <v>9</v>
      </c>
      <c r="U26" s="48" t="s">
        <v>9</v>
      </c>
      <c r="V26" s="48" t="s">
        <v>9</v>
      </c>
      <c r="W26" s="15">
        <v>8.37240207480876</v>
      </c>
      <c r="X26" s="15">
        <v>12.665436375166589</v>
      </c>
      <c r="Y26" s="16">
        <v>0.5127601687065286</v>
      </c>
      <c r="Z26" s="16"/>
      <c r="AA26" s="16"/>
      <c r="AB26" s="16"/>
      <c r="AC26" s="132" t="s">
        <v>89</v>
      </c>
      <c r="AD26" s="1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</row>
    <row r="27" spans="1:46" ht="36.75" customHeight="1">
      <c r="A27" s="24"/>
      <c r="B27" s="23"/>
      <c r="C27" s="11" t="s">
        <v>86</v>
      </c>
      <c r="D27" s="30" t="s">
        <v>84</v>
      </c>
      <c r="E27" s="15" t="s">
        <v>9</v>
      </c>
      <c r="F27" s="15" t="s">
        <v>9</v>
      </c>
      <c r="G27" s="15" t="s">
        <v>9</v>
      </c>
      <c r="H27" s="15" t="s">
        <v>9</v>
      </c>
      <c r="I27" s="15" t="s">
        <v>9</v>
      </c>
      <c r="J27" s="15" t="s">
        <v>9</v>
      </c>
      <c r="K27" s="15" t="s">
        <v>9</v>
      </c>
      <c r="L27" s="15" t="s">
        <v>9</v>
      </c>
      <c r="M27" s="48" t="s">
        <v>9</v>
      </c>
      <c r="N27" s="48" t="s">
        <v>9</v>
      </c>
      <c r="O27" s="48" t="s">
        <v>9</v>
      </c>
      <c r="P27" s="48" t="s">
        <v>9</v>
      </c>
      <c r="Q27" s="48" t="s">
        <v>9</v>
      </c>
      <c r="R27" s="48" t="s">
        <v>9</v>
      </c>
      <c r="S27" s="48" t="s">
        <v>9</v>
      </c>
      <c r="T27" s="48" t="s">
        <v>9</v>
      </c>
      <c r="U27" s="48" t="s">
        <v>9</v>
      </c>
      <c r="V27" s="48" t="s">
        <v>9</v>
      </c>
      <c r="W27" s="15">
        <v>16.71822105121195</v>
      </c>
      <c r="X27" s="15">
        <v>16.925857158218648</v>
      </c>
      <c r="Y27" s="16">
        <v>0.012419748869850533</v>
      </c>
      <c r="Z27" s="16"/>
      <c r="AA27" s="16"/>
      <c r="AB27" s="16"/>
      <c r="AC27" s="132" t="s">
        <v>89</v>
      </c>
      <c r="AD27" s="1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</row>
    <row r="28" spans="1:46" ht="36.75" customHeight="1">
      <c r="A28" s="24"/>
      <c r="B28" s="144" t="s">
        <v>24</v>
      </c>
      <c r="C28" s="11"/>
      <c r="D28" s="12" t="s">
        <v>16</v>
      </c>
      <c r="E28" s="15" t="s">
        <v>9</v>
      </c>
      <c r="F28" s="15" t="s">
        <v>9</v>
      </c>
      <c r="G28" s="15" t="s">
        <v>9</v>
      </c>
      <c r="H28" s="15" t="s">
        <v>9</v>
      </c>
      <c r="I28" s="15" t="s">
        <v>9</v>
      </c>
      <c r="J28" s="15" t="s">
        <v>9</v>
      </c>
      <c r="K28" s="15" t="s">
        <v>9</v>
      </c>
      <c r="L28" s="15" t="s">
        <v>9</v>
      </c>
      <c r="M28" s="48" t="s">
        <v>9</v>
      </c>
      <c r="N28" s="48" t="s">
        <v>9</v>
      </c>
      <c r="O28" s="15" t="s">
        <v>9</v>
      </c>
      <c r="P28" s="15" t="s">
        <v>9</v>
      </c>
      <c r="Q28" s="48" t="s">
        <v>9</v>
      </c>
      <c r="R28" s="15">
        <v>1.448545661382</v>
      </c>
      <c r="S28" s="15">
        <v>1.473553416094</v>
      </c>
      <c r="T28" s="15">
        <v>1.561010878963463</v>
      </c>
      <c r="U28" s="15">
        <v>3.0202031105590263</v>
      </c>
      <c r="V28" s="15">
        <v>2.662197164472554</v>
      </c>
      <c r="W28" s="15">
        <v>2.4241886100015755</v>
      </c>
      <c r="X28" s="15">
        <v>2.193438912664469</v>
      </c>
      <c r="Y28" s="16">
        <v>-0.09518636313407836</v>
      </c>
      <c r="Z28" s="16">
        <v>0.514235257569855</v>
      </c>
      <c r="AA28" s="16"/>
      <c r="AB28" s="16">
        <v>0.514235257569855</v>
      </c>
      <c r="AC28" s="132" t="s">
        <v>89</v>
      </c>
      <c r="AD28" s="1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</row>
    <row r="29" spans="1:46" ht="36.75" customHeight="1">
      <c r="A29" s="24"/>
      <c r="B29" s="144" t="s">
        <v>25</v>
      </c>
      <c r="C29" s="11"/>
      <c r="D29" s="12" t="s">
        <v>16</v>
      </c>
      <c r="E29" s="15" t="s">
        <v>9</v>
      </c>
      <c r="F29" s="15" t="s">
        <v>9</v>
      </c>
      <c r="G29" s="15" t="s">
        <v>9</v>
      </c>
      <c r="H29" s="15" t="s">
        <v>9</v>
      </c>
      <c r="I29" s="15" t="s">
        <v>9</v>
      </c>
      <c r="J29" s="15" t="s">
        <v>9</v>
      </c>
      <c r="K29" s="15" t="s">
        <v>9</v>
      </c>
      <c r="L29" s="15" t="s">
        <v>9</v>
      </c>
      <c r="M29" s="48" t="s">
        <v>9</v>
      </c>
      <c r="N29" s="48" t="s">
        <v>9</v>
      </c>
      <c r="O29" s="15" t="s">
        <v>9</v>
      </c>
      <c r="P29" s="15" t="s">
        <v>9</v>
      </c>
      <c r="Q29" s="48" t="s">
        <v>9</v>
      </c>
      <c r="R29" s="87">
        <v>0.16937331</v>
      </c>
      <c r="S29" s="87">
        <v>0.1307317584</v>
      </c>
      <c r="T29" s="87">
        <v>0.1126204110112581</v>
      </c>
      <c r="U29" s="87">
        <v>0.1228456024063214</v>
      </c>
      <c r="V29" s="87">
        <v>0.0982285452057543</v>
      </c>
      <c r="W29" s="87">
        <v>0.1229319406570069</v>
      </c>
      <c r="X29" s="87">
        <v>0.0980392396058667</v>
      </c>
      <c r="Y29" s="16">
        <v>-0.20249172768364132</v>
      </c>
      <c r="Z29" s="16">
        <v>-0.42116476553556925</v>
      </c>
      <c r="AA29" s="16"/>
      <c r="AB29" s="16">
        <v>-0.42116476553556925</v>
      </c>
      <c r="AC29" s="132" t="s">
        <v>89</v>
      </c>
      <c r="AD29" s="1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</row>
    <row r="30" spans="1:46" ht="36.75" customHeight="1">
      <c r="A30" s="152" t="s">
        <v>26</v>
      </c>
      <c r="B30" s="152"/>
      <c r="C30" s="152"/>
      <c r="D30" s="12" t="s">
        <v>16</v>
      </c>
      <c r="E30" s="15" t="s">
        <v>9</v>
      </c>
      <c r="F30" s="15" t="s">
        <v>9</v>
      </c>
      <c r="G30" s="15" t="s">
        <v>9</v>
      </c>
      <c r="H30" s="15" t="s">
        <v>9</v>
      </c>
      <c r="I30" s="15" t="s">
        <v>9</v>
      </c>
      <c r="J30" s="15" t="s">
        <v>9</v>
      </c>
      <c r="K30" s="15" t="s">
        <v>9</v>
      </c>
      <c r="L30" s="15" t="s">
        <v>9</v>
      </c>
      <c r="M30" s="48" t="s">
        <v>9</v>
      </c>
      <c r="N30" s="48" t="s">
        <v>9</v>
      </c>
      <c r="O30" s="15">
        <v>63.7</v>
      </c>
      <c r="P30" s="15">
        <v>65.29003454158371</v>
      </c>
      <c r="Q30" s="15">
        <v>65.08541462415002</v>
      </c>
      <c r="R30" s="15">
        <v>69.04518798711645</v>
      </c>
      <c r="S30" s="15">
        <v>70.42906411954594</v>
      </c>
      <c r="T30" s="15">
        <v>73.13318818668797</v>
      </c>
      <c r="U30" s="15">
        <v>81.59004381259722</v>
      </c>
      <c r="V30" s="15">
        <v>81.13099586088862</v>
      </c>
      <c r="W30" s="15">
        <v>80.89015239818933</v>
      </c>
      <c r="X30" s="15">
        <v>78.4081554544275</v>
      </c>
      <c r="Y30" s="16">
        <v>-0.030683548864439802</v>
      </c>
      <c r="Z30" s="16">
        <v>0.13560637229430306</v>
      </c>
      <c r="AA30" s="16"/>
      <c r="AB30" s="16">
        <v>0.13560637229430306</v>
      </c>
      <c r="AC30" s="132" t="s">
        <v>89</v>
      </c>
      <c r="AD30" s="1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</row>
    <row r="31" spans="1:46" s="34" customFormat="1" ht="60" customHeight="1" thickBot="1">
      <c r="A31" s="147" t="s">
        <v>27</v>
      </c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50"/>
      <c r="S31" s="50"/>
      <c r="T31" s="50"/>
      <c r="U31" s="50"/>
      <c r="V31" s="50"/>
      <c r="W31" s="50"/>
      <c r="X31" s="50"/>
      <c r="Y31" s="50"/>
      <c r="Z31" s="50"/>
      <c r="AA31" s="51"/>
      <c r="AB31" s="51"/>
      <c r="AC31" s="133"/>
      <c r="AD31" s="1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</row>
    <row r="32" spans="1:46" ht="36.75" customHeight="1" thickTop="1">
      <c r="A32" s="146" t="s">
        <v>28</v>
      </c>
      <c r="B32" s="146"/>
      <c r="C32" s="146"/>
      <c r="D32" s="52" t="s">
        <v>29</v>
      </c>
      <c r="E32" s="117">
        <v>217</v>
      </c>
      <c r="F32" s="117">
        <v>218</v>
      </c>
      <c r="G32" s="117">
        <v>209.90835726210628</v>
      </c>
      <c r="H32" s="118">
        <v>213</v>
      </c>
      <c r="I32" s="117">
        <v>198.765</v>
      </c>
      <c r="J32" s="117">
        <v>193</v>
      </c>
      <c r="K32" s="117">
        <v>192.81958000000003</v>
      </c>
      <c r="L32" s="117">
        <v>175</v>
      </c>
      <c r="M32" s="117">
        <v>158.93145302999997</v>
      </c>
      <c r="N32" s="117">
        <v>154.85104801999998</v>
      </c>
      <c r="O32" s="117">
        <v>156.92622040999996</v>
      </c>
      <c r="P32" s="117">
        <v>147.44141464999998</v>
      </c>
      <c r="Q32" s="117">
        <v>142.69853931</v>
      </c>
      <c r="R32" s="117">
        <v>144.68974037</v>
      </c>
      <c r="S32" s="117">
        <v>143.77624457646328</v>
      </c>
      <c r="T32" s="117">
        <v>138.20437380361852</v>
      </c>
      <c r="U32" s="117">
        <v>151.8856504893047</v>
      </c>
      <c r="V32" s="117">
        <v>147.55475717057575</v>
      </c>
      <c r="W32" s="117">
        <v>140.5016160920181</v>
      </c>
      <c r="X32" s="117">
        <v>138.17626944833157</v>
      </c>
      <c r="Y32" s="16">
        <v>-0.016550319550514003</v>
      </c>
      <c r="Z32" s="16">
        <v>-0.045016812560532804</v>
      </c>
      <c r="AA32" s="16">
        <v>-0.10768269756569393</v>
      </c>
      <c r="AB32" s="16">
        <v>-0.045016812560532804</v>
      </c>
      <c r="AC32" s="132" t="s">
        <v>90</v>
      </c>
      <c r="AD32" s="1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</row>
    <row r="33" spans="1:46" ht="34.5" customHeight="1">
      <c r="A33" s="23"/>
      <c r="B33" s="23"/>
      <c r="C33" s="54" t="s">
        <v>30</v>
      </c>
      <c r="D33" s="52" t="s">
        <v>29</v>
      </c>
      <c r="E33" s="48" t="s">
        <v>9</v>
      </c>
      <c r="F33" s="48" t="s">
        <v>9</v>
      </c>
      <c r="G33" s="48" t="s">
        <v>9</v>
      </c>
      <c r="H33" s="48" t="s">
        <v>9</v>
      </c>
      <c r="I33" s="48" t="s">
        <v>9</v>
      </c>
      <c r="J33" s="48" t="s">
        <v>9</v>
      </c>
      <c r="K33" s="48" t="s">
        <v>9</v>
      </c>
      <c r="L33" s="48" t="s">
        <v>9</v>
      </c>
      <c r="M33" s="48" t="s">
        <v>9</v>
      </c>
      <c r="N33" s="48" t="s">
        <v>9</v>
      </c>
      <c r="O33" s="48" t="s">
        <v>9</v>
      </c>
      <c r="P33" s="48" t="s">
        <v>9</v>
      </c>
      <c r="Q33" s="48" t="s">
        <v>9</v>
      </c>
      <c r="R33" s="53">
        <v>21.92544793</v>
      </c>
      <c r="S33" s="53">
        <v>20.518574</v>
      </c>
      <c r="T33" s="53">
        <v>14.77358684</v>
      </c>
      <c r="U33" s="53">
        <v>18.55831313</v>
      </c>
      <c r="V33" s="53">
        <v>14.9434037356</v>
      </c>
      <c r="W33" s="53">
        <v>12.33034288105748</v>
      </c>
      <c r="X33" s="53">
        <v>13.7697542555319</v>
      </c>
      <c r="Y33" s="16">
        <v>0.11673733555988286</v>
      </c>
      <c r="Z33" s="16">
        <v>-0.3719738680142942</v>
      </c>
      <c r="AA33" s="16"/>
      <c r="AB33" s="16">
        <v>-0.3719738680142942</v>
      </c>
      <c r="AC33" s="132" t="s">
        <v>90</v>
      </c>
      <c r="AD33" s="1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</row>
    <row r="34" spans="1:46" ht="34.5" customHeight="1">
      <c r="A34" s="23"/>
      <c r="B34" s="23"/>
      <c r="C34" s="54" t="s">
        <v>31</v>
      </c>
      <c r="D34" s="52" t="s">
        <v>29</v>
      </c>
      <c r="E34" s="48" t="s">
        <v>9</v>
      </c>
      <c r="F34" s="48" t="s">
        <v>9</v>
      </c>
      <c r="G34" s="48" t="s">
        <v>9</v>
      </c>
      <c r="H34" s="48" t="s">
        <v>9</v>
      </c>
      <c r="I34" s="48" t="s">
        <v>9</v>
      </c>
      <c r="J34" s="48" t="s">
        <v>9</v>
      </c>
      <c r="K34" s="48" t="s">
        <v>9</v>
      </c>
      <c r="L34" s="48" t="s">
        <v>9</v>
      </c>
      <c r="M34" s="48" t="s">
        <v>9</v>
      </c>
      <c r="N34" s="48" t="s">
        <v>9</v>
      </c>
      <c r="O34" s="48" t="s">
        <v>9</v>
      </c>
      <c r="P34" s="48" t="s">
        <v>9</v>
      </c>
      <c r="Q34" s="48" t="s">
        <v>9</v>
      </c>
      <c r="R34" s="53">
        <v>76.14262181</v>
      </c>
      <c r="S34" s="53">
        <v>75.3378643224311</v>
      </c>
      <c r="T34" s="53">
        <v>76.74204753979399</v>
      </c>
      <c r="U34" s="53">
        <v>76.12182572233209</v>
      </c>
      <c r="V34" s="53">
        <v>77.33619089070113</v>
      </c>
      <c r="W34" s="53">
        <v>75.64127256278029</v>
      </c>
      <c r="X34" s="53">
        <v>76.19894814073122</v>
      </c>
      <c r="Y34" s="16">
        <v>0.007372636115925646</v>
      </c>
      <c r="Z34" s="16">
        <v>0.0007397477180621781</v>
      </c>
      <c r="AA34" s="16"/>
      <c r="AB34" s="16">
        <v>0.0007397477180621781</v>
      </c>
      <c r="AC34" s="132" t="s">
        <v>90</v>
      </c>
      <c r="AD34" s="1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</row>
    <row r="35" spans="1:46" ht="34.5" customHeight="1">
      <c r="A35" s="23"/>
      <c r="B35" s="23"/>
      <c r="C35" s="54" t="s">
        <v>32</v>
      </c>
      <c r="D35" s="52" t="s">
        <v>29</v>
      </c>
      <c r="E35" s="48" t="s">
        <v>9</v>
      </c>
      <c r="F35" s="48" t="s">
        <v>9</v>
      </c>
      <c r="G35" s="48" t="s">
        <v>9</v>
      </c>
      <c r="H35" s="48" t="s">
        <v>9</v>
      </c>
      <c r="I35" s="48" t="s">
        <v>9</v>
      </c>
      <c r="J35" s="48" t="s">
        <v>9</v>
      </c>
      <c r="K35" s="48" t="s">
        <v>9</v>
      </c>
      <c r="L35" s="48" t="s">
        <v>9</v>
      </c>
      <c r="M35" s="48" t="s">
        <v>9</v>
      </c>
      <c r="N35" s="48" t="s">
        <v>9</v>
      </c>
      <c r="O35" s="48" t="s">
        <v>9</v>
      </c>
      <c r="P35" s="48" t="s">
        <v>9</v>
      </c>
      <c r="Q35" s="48" t="s">
        <v>9</v>
      </c>
      <c r="R35" s="53">
        <v>46.56722163</v>
      </c>
      <c r="S35" s="53">
        <v>47.870738734032166</v>
      </c>
      <c r="T35" s="53">
        <v>46.63395642382456</v>
      </c>
      <c r="U35" s="53">
        <v>57.140496636972614</v>
      </c>
      <c r="V35" s="53">
        <v>55.23997469927462</v>
      </c>
      <c r="W35" s="53">
        <v>52.49558384818037</v>
      </c>
      <c r="X35" s="53">
        <v>48.16837587206846</v>
      </c>
      <c r="Y35" s="16">
        <v>-0.08242994284293303</v>
      </c>
      <c r="Z35" s="16">
        <v>0.034383718547574826</v>
      </c>
      <c r="AA35" s="16"/>
      <c r="AB35" s="16">
        <v>0.034383718547574826</v>
      </c>
      <c r="AC35" s="132" t="s">
        <v>90</v>
      </c>
      <c r="AD35" s="1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</row>
    <row r="36" spans="1:46" ht="34.5" customHeight="1">
      <c r="A36" s="23"/>
      <c r="B36" s="23"/>
      <c r="C36" s="54" t="s">
        <v>115</v>
      </c>
      <c r="D36" s="52" t="s">
        <v>29</v>
      </c>
      <c r="E36" s="48" t="s">
        <v>9</v>
      </c>
      <c r="F36" s="48" t="s">
        <v>9</v>
      </c>
      <c r="G36" s="48" t="s">
        <v>9</v>
      </c>
      <c r="H36" s="48" t="s">
        <v>9</v>
      </c>
      <c r="I36" s="15" t="s">
        <v>9</v>
      </c>
      <c r="J36" s="48" t="s">
        <v>9</v>
      </c>
      <c r="K36" s="48" t="s">
        <v>9</v>
      </c>
      <c r="L36" s="48" t="s">
        <v>9</v>
      </c>
      <c r="M36" s="48" t="s">
        <v>9</v>
      </c>
      <c r="N36" s="48" t="s">
        <v>9</v>
      </c>
      <c r="O36" s="48" t="s">
        <v>9</v>
      </c>
      <c r="P36" s="48" t="s">
        <v>9</v>
      </c>
      <c r="Q36" s="48" t="s">
        <v>9</v>
      </c>
      <c r="R36" s="15" t="s">
        <v>9</v>
      </c>
      <c r="S36" s="55">
        <v>0.04906752</v>
      </c>
      <c r="T36" s="55">
        <v>0.054783</v>
      </c>
      <c r="U36" s="55">
        <v>0.065015</v>
      </c>
      <c r="V36" s="55">
        <v>0.035187845</v>
      </c>
      <c r="W36" s="55">
        <v>0.0344168</v>
      </c>
      <c r="X36" s="55">
        <v>0.03919118</v>
      </c>
      <c r="Y36" s="16">
        <v>0.13872236814578942</v>
      </c>
      <c r="Z36" s="16"/>
      <c r="AA36" s="16"/>
      <c r="AB36" s="16"/>
      <c r="AC36" s="132" t="s">
        <v>90</v>
      </c>
      <c r="AD36" s="1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</row>
    <row r="37" spans="1:46" ht="36.75" customHeight="1">
      <c r="A37" s="35" t="s">
        <v>28</v>
      </c>
      <c r="B37" s="37"/>
      <c r="C37" s="12"/>
      <c r="D37" s="30" t="s">
        <v>33</v>
      </c>
      <c r="E37" s="88">
        <v>10.959595959595958</v>
      </c>
      <c r="F37" s="88">
        <v>9.316239316239317</v>
      </c>
      <c r="G37" s="88">
        <v>8.59</v>
      </c>
      <c r="H37" s="88">
        <v>8.41564598972738</v>
      </c>
      <c r="I37" s="56">
        <f>I32/I3</f>
        <v>7.619590657028256</v>
      </c>
      <c r="J37" s="88">
        <f>J32/J3</f>
        <v>6.181934657270981</v>
      </c>
      <c r="K37" s="88">
        <f>K32/K3</f>
        <v>5.778315500789134</v>
      </c>
      <c r="L37" s="88">
        <f>L32/L3</f>
        <v>5.255255255255256</v>
      </c>
      <c r="M37" s="88">
        <v>4.37117141117762</v>
      </c>
      <c r="N37" s="88">
        <v>4.049597565682008</v>
      </c>
      <c r="O37" s="88">
        <v>3.820945225468711</v>
      </c>
      <c r="P37" s="88">
        <v>3.59126345446277</v>
      </c>
      <c r="Q37" s="88">
        <v>3.465795968735811</v>
      </c>
      <c r="R37" s="142">
        <v>3.3107743430285383</v>
      </c>
      <c r="S37" s="142">
        <v>3.182512910391039</v>
      </c>
      <c r="T37" s="142">
        <v>2.8954334804419273</v>
      </c>
      <c r="U37" s="142">
        <v>2.916176658458278</v>
      </c>
      <c r="V37" s="142">
        <v>2.756505016209624</v>
      </c>
      <c r="W37" s="142">
        <v>2.57358159467077</v>
      </c>
      <c r="X37" s="142">
        <v>2.476769544583379</v>
      </c>
      <c r="Y37" s="16">
        <v>-0.037617633840661635</v>
      </c>
      <c r="Z37" s="16">
        <v>-0.2519062648293485</v>
      </c>
      <c r="AA37" s="16">
        <v>-0.38839119087472673</v>
      </c>
      <c r="AB37" s="16">
        <v>-0.2519062648293485</v>
      </c>
      <c r="AC37" s="132" t="s">
        <v>6</v>
      </c>
      <c r="AD37" s="1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</row>
    <row r="38" spans="1:46" ht="36.75" customHeight="1">
      <c r="A38" s="35" t="s">
        <v>34</v>
      </c>
      <c r="B38" s="57"/>
      <c r="C38" s="12"/>
      <c r="D38" s="52" t="s">
        <v>29</v>
      </c>
      <c r="E38" s="48" t="s">
        <v>9</v>
      </c>
      <c r="F38" s="48" t="s">
        <v>9</v>
      </c>
      <c r="G38" s="48" t="s">
        <v>9</v>
      </c>
      <c r="H38" s="48" t="s">
        <v>9</v>
      </c>
      <c r="I38" s="48" t="s">
        <v>9</v>
      </c>
      <c r="J38" s="48" t="s">
        <v>9</v>
      </c>
      <c r="K38" s="48" t="s">
        <v>9</v>
      </c>
      <c r="L38" s="48" t="s">
        <v>9</v>
      </c>
      <c r="M38" s="48" t="s">
        <v>9</v>
      </c>
      <c r="N38" s="48" t="s">
        <v>9</v>
      </c>
      <c r="O38" s="48" t="s">
        <v>9</v>
      </c>
      <c r="P38" s="48" t="s">
        <v>9</v>
      </c>
      <c r="Q38" s="48" t="s">
        <v>9</v>
      </c>
      <c r="R38" s="53">
        <v>16.433547</v>
      </c>
      <c r="S38" s="53">
        <v>15.2006115</v>
      </c>
      <c r="T38" s="53">
        <v>9.793857</v>
      </c>
      <c r="U38" s="53">
        <v>8.104034</v>
      </c>
      <c r="V38" s="53">
        <v>5.797155</v>
      </c>
      <c r="W38" s="53">
        <v>3.74726</v>
      </c>
      <c r="X38" s="53">
        <v>3.217334</v>
      </c>
      <c r="Y38" s="16">
        <v>-0.14141692863585653</v>
      </c>
      <c r="Z38" s="16">
        <v>-0.8042215718858503</v>
      </c>
      <c r="AA38" s="16"/>
      <c r="AB38" s="16">
        <v>-0.8042215718858503</v>
      </c>
      <c r="AC38" s="132" t="s">
        <v>6</v>
      </c>
      <c r="AD38" s="1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</row>
    <row r="39" spans="1:46" ht="36.75" customHeight="1">
      <c r="A39" s="35" t="s">
        <v>72</v>
      </c>
      <c r="B39" s="57"/>
      <c r="C39" s="12"/>
      <c r="D39" s="52" t="s">
        <v>29</v>
      </c>
      <c r="E39" s="48" t="s">
        <v>9</v>
      </c>
      <c r="F39" s="48" t="s">
        <v>9</v>
      </c>
      <c r="G39" s="48" t="s">
        <v>9</v>
      </c>
      <c r="H39" s="48" t="s">
        <v>9</v>
      </c>
      <c r="I39" s="48" t="s">
        <v>9</v>
      </c>
      <c r="J39" s="48" t="s">
        <v>9</v>
      </c>
      <c r="K39" s="48" t="s">
        <v>9</v>
      </c>
      <c r="L39" s="48" t="s">
        <v>9</v>
      </c>
      <c r="M39" s="48" t="s">
        <v>9</v>
      </c>
      <c r="N39" s="48" t="s">
        <v>9</v>
      </c>
      <c r="O39" s="48" t="s">
        <v>9</v>
      </c>
      <c r="P39" s="48" t="s">
        <v>9</v>
      </c>
      <c r="Q39" s="48" t="s">
        <v>9</v>
      </c>
      <c r="R39" s="53">
        <v>7.5845749</v>
      </c>
      <c r="S39" s="53">
        <v>7.76514041</v>
      </c>
      <c r="T39" s="53">
        <v>6.93623513519807</v>
      </c>
      <c r="U39" s="53">
        <v>6.686228952713543</v>
      </c>
      <c r="V39" s="53">
        <v>7.53078668546832</v>
      </c>
      <c r="W39" s="53">
        <v>7.683342209401659</v>
      </c>
      <c r="X39" s="53">
        <v>6.932475142019754</v>
      </c>
      <c r="Y39" s="16">
        <v>-0.09772662038443536</v>
      </c>
      <c r="Z39" s="16">
        <v>-0.08597710044108675</v>
      </c>
      <c r="AA39" s="16"/>
      <c r="AB39" s="16">
        <v>-0.08597710044108675</v>
      </c>
      <c r="AC39" s="132" t="s">
        <v>6</v>
      </c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</row>
    <row r="40" spans="1:46" ht="36.75" customHeight="1">
      <c r="A40" s="58" t="s">
        <v>72</v>
      </c>
      <c r="B40" s="57"/>
      <c r="C40" s="59"/>
      <c r="D40" s="30" t="s">
        <v>35</v>
      </c>
      <c r="E40" s="15" t="s">
        <v>9</v>
      </c>
      <c r="F40" s="15" t="s">
        <v>9</v>
      </c>
      <c r="G40" s="15" t="s">
        <v>9</v>
      </c>
      <c r="H40" s="15" t="s">
        <v>9</v>
      </c>
      <c r="I40" s="15" t="s">
        <v>9</v>
      </c>
      <c r="J40" s="15" t="s">
        <v>9</v>
      </c>
      <c r="K40" s="15" t="s">
        <v>9</v>
      </c>
      <c r="L40" s="15" t="s">
        <v>9</v>
      </c>
      <c r="M40" s="15" t="s">
        <v>9</v>
      </c>
      <c r="N40" s="15" t="s">
        <v>9</v>
      </c>
      <c r="O40" s="15" t="s">
        <v>9</v>
      </c>
      <c r="P40" s="15" t="s">
        <v>9</v>
      </c>
      <c r="Q40" s="15" t="s">
        <v>9</v>
      </c>
      <c r="R40" s="53">
        <v>5.241957640261678</v>
      </c>
      <c r="S40" s="53">
        <v>5.4008507684107245</v>
      </c>
      <c r="T40" s="53">
        <v>5.018824617702846</v>
      </c>
      <c r="U40" s="53">
        <v>4.402146569589446</v>
      </c>
      <c r="V40" s="53">
        <v>5.103723410803086</v>
      </c>
      <c r="W40" s="53">
        <v>5.468508066390952</v>
      </c>
      <c r="X40" s="53">
        <v>5.017124264316618</v>
      </c>
      <c r="Y40" s="16">
        <v>-0.08254240399653157</v>
      </c>
      <c r="Z40" s="16">
        <v>-0.04289110888996728</v>
      </c>
      <c r="AA40" s="16"/>
      <c r="AB40" s="16">
        <v>-0.04289110888996728</v>
      </c>
      <c r="AC40" s="132" t="s">
        <v>6</v>
      </c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</row>
    <row r="41" spans="1:46" ht="6" customHeight="1">
      <c r="A41" s="145"/>
      <c r="B41" s="145"/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  <c r="AC41" s="145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</row>
    <row r="42" spans="1:46" ht="94.5" customHeight="1">
      <c r="A42" s="153" t="s">
        <v>114</v>
      </c>
      <c r="B42" s="153"/>
      <c r="C42" s="153"/>
      <c r="D42" s="153"/>
      <c r="E42" s="153"/>
      <c r="F42" s="153"/>
      <c r="G42" s="153"/>
      <c r="H42" s="153"/>
      <c r="I42" s="153"/>
      <c r="J42" s="153"/>
      <c r="K42" s="153"/>
      <c r="L42" s="153"/>
      <c r="M42" s="153"/>
      <c r="N42" s="153"/>
      <c r="O42" s="153"/>
      <c r="P42" s="153"/>
      <c r="Q42" s="153"/>
      <c r="R42" s="153"/>
      <c r="S42" s="154"/>
      <c r="T42" s="154"/>
      <c r="U42" s="154"/>
      <c r="V42" s="154"/>
      <c r="W42" s="153"/>
      <c r="X42" s="153"/>
      <c r="Y42" s="150" t="s">
        <v>0</v>
      </c>
      <c r="Z42" s="150"/>
      <c r="AA42" s="150"/>
      <c r="AB42" s="150"/>
      <c r="AC42" s="15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</row>
    <row r="43" spans="1:46" ht="64.5" customHeight="1">
      <c r="A43" s="3" t="s">
        <v>1</v>
      </c>
      <c r="B43" s="3"/>
      <c r="C43" s="3"/>
      <c r="D43" s="3" t="s">
        <v>2</v>
      </c>
      <c r="E43" s="4">
        <v>1997</v>
      </c>
      <c r="F43" s="4">
        <v>1998</v>
      </c>
      <c r="G43" s="4">
        <v>1999</v>
      </c>
      <c r="H43" s="5">
        <v>2000</v>
      </c>
      <c r="I43" s="4">
        <v>2001</v>
      </c>
      <c r="J43" s="4">
        <v>2002</v>
      </c>
      <c r="K43" s="4">
        <v>2003</v>
      </c>
      <c r="L43" s="6">
        <v>2004</v>
      </c>
      <c r="M43" s="6">
        <v>2005</v>
      </c>
      <c r="N43" s="6">
        <v>2006</v>
      </c>
      <c r="O43" s="6">
        <v>2007</v>
      </c>
      <c r="P43" s="6">
        <v>2008</v>
      </c>
      <c r="Q43" s="6">
        <v>2009</v>
      </c>
      <c r="R43" s="6">
        <v>2010</v>
      </c>
      <c r="S43" s="6">
        <v>2011</v>
      </c>
      <c r="T43" s="6">
        <v>2012</v>
      </c>
      <c r="U43" s="6">
        <v>2013</v>
      </c>
      <c r="V43" s="6">
        <v>2014</v>
      </c>
      <c r="W43" s="6">
        <v>2015</v>
      </c>
      <c r="X43" s="6">
        <v>2016</v>
      </c>
      <c r="Y43" s="7" t="s">
        <v>110</v>
      </c>
      <c r="Z43" s="7" t="s">
        <v>112</v>
      </c>
      <c r="AA43" s="7" t="s">
        <v>111</v>
      </c>
      <c r="AB43" s="7" t="s">
        <v>112</v>
      </c>
      <c r="AC43" s="8" t="s">
        <v>3</v>
      </c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</row>
    <row r="44" spans="1:46" s="34" customFormat="1" ht="60" customHeight="1" thickBot="1">
      <c r="A44" s="147" t="s">
        <v>36</v>
      </c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50"/>
      <c r="S44" s="50"/>
      <c r="T44" s="50"/>
      <c r="U44" s="50"/>
      <c r="V44" s="50"/>
      <c r="W44" s="50"/>
      <c r="X44" s="50"/>
      <c r="Y44" s="32"/>
      <c r="Z44" s="32"/>
      <c r="AA44" s="32"/>
      <c r="AB44" s="32"/>
      <c r="AC44" s="1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</row>
    <row r="45" spans="1:46" ht="36.75" customHeight="1" thickTop="1">
      <c r="A45" s="148" t="s">
        <v>37</v>
      </c>
      <c r="B45" s="149"/>
      <c r="C45" s="149"/>
      <c r="D45" s="97" t="s">
        <v>38</v>
      </c>
      <c r="E45" s="98" t="s">
        <v>9</v>
      </c>
      <c r="F45" s="98" t="s">
        <v>9</v>
      </c>
      <c r="G45" s="98" t="s">
        <v>9</v>
      </c>
      <c r="H45" s="98" t="s">
        <v>9</v>
      </c>
      <c r="I45" s="98" t="s">
        <v>9</v>
      </c>
      <c r="J45" s="98" t="s">
        <v>9</v>
      </c>
      <c r="K45" s="98" t="s">
        <v>9</v>
      </c>
      <c r="L45" s="98" t="s">
        <v>9</v>
      </c>
      <c r="M45" s="98" t="s">
        <v>9</v>
      </c>
      <c r="N45" s="98" t="s">
        <v>9</v>
      </c>
      <c r="O45" s="98" t="s">
        <v>9</v>
      </c>
      <c r="P45" s="98" t="s">
        <v>9</v>
      </c>
      <c r="Q45" s="98" t="s">
        <v>9</v>
      </c>
      <c r="R45" s="98" t="s">
        <v>9</v>
      </c>
      <c r="S45" s="98">
        <v>44.2</v>
      </c>
      <c r="T45" s="98">
        <v>42.0823</v>
      </c>
      <c r="U45" s="98">
        <v>32.9</v>
      </c>
      <c r="V45" s="98">
        <v>18.8</v>
      </c>
      <c r="W45" s="98">
        <v>18.8</v>
      </c>
      <c r="X45" s="143">
        <v>18.8</v>
      </c>
      <c r="Y45" s="16"/>
      <c r="Z45" s="16"/>
      <c r="AA45" s="99"/>
      <c r="AB45" s="99"/>
      <c r="AC45" s="134" t="s">
        <v>91</v>
      </c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</row>
    <row r="46" spans="1:46" s="34" customFormat="1" ht="60" customHeight="1" thickBot="1">
      <c r="A46" s="147" t="s">
        <v>39</v>
      </c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71"/>
      <c r="S46" s="71"/>
      <c r="T46" s="71"/>
      <c r="U46" s="71"/>
      <c r="V46" s="71"/>
      <c r="W46" s="71"/>
      <c r="X46" s="71"/>
      <c r="Y46" s="72"/>
      <c r="Z46" s="72"/>
      <c r="AA46" s="72"/>
      <c r="AB46" s="72"/>
      <c r="AC46" s="135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</row>
    <row r="47" spans="1:46" ht="36.75" customHeight="1" thickTop="1">
      <c r="A47" s="146" t="s">
        <v>107</v>
      </c>
      <c r="B47" s="146"/>
      <c r="C47" s="146"/>
      <c r="D47" s="12" t="s">
        <v>40</v>
      </c>
      <c r="E47" s="48">
        <v>4.71</v>
      </c>
      <c r="F47" s="15">
        <v>4.9</v>
      </c>
      <c r="G47" s="15">
        <v>4.747494518260257</v>
      </c>
      <c r="H47" s="14">
        <v>4.72</v>
      </c>
      <c r="I47" s="15">
        <v>4.6085</v>
      </c>
      <c r="J47" s="15">
        <v>4.85</v>
      </c>
      <c r="K47" s="15">
        <v>4.739523</v>
      </c>
      <c r="L47" s="15">
        <v>4.41</v>
      </c>
      <c r="M47" s="15">
        <v>4.305111489153</v>
      </c>
      <c r="N47" s="15">
        <v>4.046592351</v>
      </c>
      <c r="O47" s="15">
        <v>4.13</v>
      </c>
      <c r="P47" s="15">
        <v>4.104482191074003</v>
      </c>
      <c r="Q47" s="15">
        <v>3.976158083004998</v>
      </c>
      <c r="R47" s="15">
        <v>3.8051760476231027</v>
      </c>
      <c r="S47" s="15">
        <v>3.860755720502384</v>
      </c>
      <c r="T47" s="15">
        <v>3.780711374439226</v>
      </c>
      <c r="U47" s="15">
        <v>4.067300181710351</v>
      </c>
      <c r="V47" s="15">
        <v>3.911488098090337</v>
      </c>
      <c r="W47" s="15">
        <v>3.743961870222712</v>
      </c>
      <c r="X47" s="15">
        <v>3.6079008347345565</v>
      </c>
      <c r="Y47" s="16">
        <v>-0.03634145864847227</v>
      </c>
      <c r="Z47" s="16">
        <v>-0.05184391219212414</v>
      </c>
      <c r="AA47" s="16">
        <v>-0.10841010860830436</v>
      </c>
      <c r="AB47" s="16">
        <v>-0.05184391219212414</v>
      </c>
      <c r="AC47" s="132" t="s">
        <v>99</v>
      </c>
      <c r="AD47" s="10"/>
      <c r="AE47" s="18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</row>
    <row r="48" spans="1:46" ht="36.75" customHeight="1">
      <c r="A48" s="35" t="s">
        <v>107</v>
      </c>
      <c r="B48" s="37"/>
      <c r="C48" s="12"/>
      <c r="D48" s="30" t="s">
        <v>41</v>
      </c>
      <c r="E48" s="119">
        <v>241</v>
      </c>
      <c r="F48" s="90">
        <v>212</v>
      </c>
      <c r="G48" s="90">
        <v>197</v>
      </c>
      <c r="H48" s="113">
        <v>186.48755432635323</v>
      </c>
      <c r="I48" s="90">
        <f>(I47/I3)*1000</f>
        <v>176.66532610326126</v>
      </c>
      <c r="J48" s="90">
        <f>(J47/J3)*1000</f>
        <v>155.34913516976295</v>
      </c>
      <c r="K48" s="90">
        <f>(K47/K3)*1000</f>
        <v>142.03152614089615</v>
      </c>
      <c r="L48" s="90">
        <f>(L47/L3)*1000</f>
        <v>132.43243243243245</v>
      </c>
      <c r="M48" s="90">
        <v>118.4056390635638</v>
      </c>
      <c r="N48" s="90">
        <v>105.82473120750556</v>
      </c>
      <c r="O48" s="90">
        <v>100.56001947893839</v>
      </c>
      <c r="P48" s="90">
        <v>99.9737890964231</v>
      </c>
      <c r="Q48" s="90">
        <v>96.5710842014857</v>
      </c>
      <c r="R48" s="90">
        <v>87.06960975229862</v>
      </c>
      <c r="S48" s="90">
        <v>85.45851896855224</v>
      </c>
      <c r="T48" s="90">
        <v>79.20732167994768</v>
      </c>
      <c r="U48" s="90">
        <v>78.09141821255886</v>
      </c>
      <c r="V48" s="90">
        <v>73.07142629611083</v>
      </c>
      <c r="W48" s="90">
        <v>68.57850911866991</v>
      </c>
      <c r="X48" s="90">
        <v>64.67057580164969</v>
      </c>
      <c r="Y48" s="16">
        <v>-0.05698481007013201</v>
      </c>
      <c r="Z48" s="16">
        <v>-0.257254328052821</v>
      </c>
      <c r="AA48" s="16">
        <v>-0.38888977024811977</v>
      </c>
      <c r="AB48" s="16">
        <v>-0.257254328052821</v>
      </c>
      <c r="AC48" s="132" t="s">
        <v>101</v>
      </c>
      <c r="AD48" s="10"/>
      <c r="AE48" s="18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</row>
    <row r="49" spans="1:46" ht="36.75" customHeight="1">
      <c r="A49" s="35" t="s">
        <v>74</v>
      </c>
      <c r="B49" s="35"/>
      <c r="C49" s="12"/>
      <c r="D49" s="12" t="s">
        <v>40</v>
      </c>
      <c r="E49" s="48">
        <v>4.71</v>
      </c>
      <c r="F49" s="48" t="s">
        <v>9</v>
      </c>
      <c r="G49" s="48" t="s">
        <v>9</v>
      </c>
      <c r="H49" s="15" t="s">
        <v>9</v>
      </c>
      <c r="I49" s="48" t="s">
        <v>9</v>
      </c>
      <c r="J49" s="48" t="s">
        <v>9</v>
      </c>
      <c r="K49" s="48" t="s">
        <v>9</v>
      </c>
      <c r="L49" s="48" t="s">
        <v>9</v>
      </c>
      <c r="M49" s="48" t="s">
        <v>9</v>
      </c>
      <c r="N49" s="48" t="s">
        <v>9</v>
      </c>
      <c r="O49" s="49">
        <v>3.1</v>
      </c>
      <c r="P49" s="49">
        <v>3.0021780999999987</v>
      </c>
      <c r="Q49" s="49">
        <v>2.9989352</v>
      </c>
      <c r="R49" s="15">
        <v>3.278172535989596</v>
      </c>
      <c r="S49" s="15">
        <v>3.338805896321924</v>
      </c>
      <c r="T49" s="15">
        <v>3.437222185138686</v>
      </c>
      <c r="U49" s="15">
        <v>3.864627750923603</v>
      </c>
      <c r="V49" s="15">
        <v>3.7796988899736013</v>
      </c>
      <c r="W49" s="15">
        <v>3.734982580084526</v>
      </c>
      <c r="X49" s="15">
        <v>3.4826174313584906</v>
      </c>
      <c r="Y49" s="16">
        <v>-0.0675679587025877</v>
      </c>
      <c r="Z49" s="16">
        <v>0.06236550795432061</v>
      </c>
      <c r="AA49" s="16"/>
      <c r="AB49" s="16">
        <v>0.06236550795432061</v>
      </c>
      <c r="AC49" s="132" t="s">
        <v>100</v>
      </c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</row>
    <row r="50" spans="1:46" ht="36.75" customHeight="1">
      <c r="A50" s="35" t="s">
        <v>73</v>
      </c>
      <c r="B50" s="35"/>
      <c r="C50" s="35"/>
      <c r="D50" s="30" t="s">
        <v>41</v>
      </c>
      <c r="E50" s="48" t="s">
        <v>9</v>
      </c>
      <c r="F50" s="15" t="s">
        <v>9</v>
      </c>
      <c r="G50" s="48" t="s">
        <v>9</v>
      </c>
      <c r="H50" s="15" t="s">
        <v>9</v>
      </c>
      <c r="I50" s="48" t="s">
        <v>9</v>
      </c>
      <c r="J50" s="48" t="s">
        <v>9</v>
      </c>
      <c r="K50" s="48" t="s">
        <v>9</v>
      </c>
      <c r="L50" s="48" t="s">
        <v>9</v>
      </c>
      <c r="M50" s="48" t="s">
        <v>9</v>
      </c>
      <c r="N50" s="48" t="s">
        <v>9</v>
      </c>
      <c r="O50" s="90">
        <v>75.4808862916971</v>
      </c>
      <c r="P50" s="90">
        <v>73.12472224925499</v>
      </c>
      <c r="Q50" s="90">
        <v>72.8367478526219</v>
      </c>
      <c r="R50" s="90">
        <v>75.01077475445851</v>
      </c>
      <c r="S50" s="90">
        <v>73.90506617860105</v>
      </c>
      <c r="T50" s="90">
        <v>72.01109429944637</v>
      </c>
      <c r="U50" s="90">
        <v>74.20014467836192</v>
      </c>
      <c r="V50" s="90">
        <v>70.60944119836083</v>
      </c>
      <c r="W50" s="90">
        <v>68.4140345989056</v>
      </c>
      <c r="X50" s="90">
        <v>62.4249071411593</v>
      </c>
      <c r="Y50" s="16">
        <v>-0.08754238063664943</v>
      </c>
      <c r="Z50" s="16">
        <v>-0.16778746326108473</v>
      </c>
      <c r="AA50" s="16"/>
      <c r="AB50" s="16">
        <v>-0.16778746326108473</v>
      </c>
      <c r="AC50" s="132" t="s">
        <v>101</v>
      </c>
      <c r="AD50" s="10"/>
      <c r="AE50" s="10"/>
      <c r="AF50" s="10"/>
      <c r="AG50" s="10"/>
      <c r="AH50" s="89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</row>
    <row r="51" spans="1:46" ht="36.75" customHeight="1">
      <c r="A51" s="35" t="s">
        <v>116</v>
      </c>
      <c r="B51" s="35"/>
      <c r="C51" s="12"/>
      <c r="D51" s="12" t="s">
        <v>40</v>
      </c>
      <c r="E51" s="48" t="s">
        <v>9</v>
      </c>
      <c r="F51" s="48" t="s">
        <v>9</v>
      </c>
      <c r="G51" s="48" t="s">
        <v>9</v>
      </c>
      <c r="H51" s="48" t="s">
        <v>9</v>
      </c>
      <c r="I51" s="48" t="s">
        <v>9</v>
      </c>
      <c r="J51" s="48" t="s">
        <v>9</v>
      </c>
      <c r="K51" s="48" t="s">
        <v>9</v>
      </c>
      <c r="L51" s="48" t="s">
        <v>9</v>
      </c>
      <c r="M51" s="48" t="s">
        <v>9</v>
      </c>
      <c r="N51" s="48" t="s">
        <v>9</v>
      </c>
      <c r="O51" s="48" t="s">
        <v>9</v>
      </c>
      <c r="P51" s="48" t="s">
        <v>9</v>
      </c>
      <c r="Q51" s="48" t="s">
        <v>9</v>
      </c>
      <c r="R51" s="15">
        <v>7.083348583612699</v>
      </c>
      <c r="S51" s="15">
        <v>7.199561616824308</v>
      </c>
      <c r="T51" s="15">
        <v>7.2179335595779115</v>
      </c>
      <c r="U51" s="15">
        <v>7.931927932633954</v>
      </c>
      <c r="V51" s="15">
        <v>7.691186988063938</v>
      </c>
      <c r="W51" s="15">
        <v>7.478944450307239</v>
      </c>
      <c r="X51" s="15">
        <v>7.0905182660930475</v>
      </c>
      <c r="Y51" s="16">
        <v>-0.05193596326260108</v>
      </c>
      <c r="Z51" s="16">
        <v>0.0010121882885922862</v>
      </c>
      <c r="AA51" s="16"/>
      <c r="AB51" s="16">
        <v>0.0010121882885922862</v>
      </c>
      <c r="AC51" s="132" t="s">
        <v>92</v>
      </c>
      <c r="AD51" s="10"/>
      <c r="AE51" s="10"/>
      <c r="AF51" s="10"/>
      <c r="AG51" s="10"/>
      <c r="AH51" s="89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</row>
    <row r="52" spans="1:46" ht="36.75" customHeight="1">
      <c r="A52" s="35" t="s">
        <v>116</v>
      </c>
      <c r="B52" s="35"/>
      <c r="C52" s="35"/>
      <c r="D52" s="30" t="s">
        <v>41</v>
      </c>
      <c r="E52" s="48" t="s">
        <v>9</v>
      </c>
      <c r="F52" s="48" t="s">
        <v>9</v>
      </c>
      <c r="G52" s="48" t="s">
        <v>9</v>
      </c>
      <c r="H52" s="48" t="s">
        <v>9</v>
      </c>
      <c r="I52" s="48" t="s">
        <v>9</v>
      </c>
      <c r="J52" s="48" t="s">
        <v>9</v>
      </c>
      <c r="K52" s="48" t="s">
        <v>9</v>
      </c>
      <c r="L52" s="48" t="s">
        <v>9</v>
      </c>
      <c r="M52" s="48" t="s">
        <v>9</v>
      </c>
      <c r="N52" s="48" t="s">
        <v>9</v>
      </c>
      <c r="O52" s="48" t="s">
        <v>9</v>
      </c>
      <c r="P52" s="48" t="s">
        <v>9</v>
      </c>
      <c r="Q52" s="48" t="s">
        <v>9</v>
      </c>
      <c r="R52" s="90">
        <v>162.08038450675713</v>
      </c>
      <c r="S52" s="90">
        <v>159.3635851471533</v>
      </c>
      <c r="T52" s="90">
        <v>151.21841597939405</v>
      </c>
      <c r="U52" s="90">
        <v>152.29156289092077</v>
      </c>
      <c r="V52" s="90">
        <v>143.68086749447167</v>
      </c>
      <c r="W52" s="90">
        <v>136.99254371757553</v>
      </c>
      <c r="X52" s="90">
        <v>127.09548294280899</v>
      </c>
      <c r="Y52" s="16">
        <v>-0.0722452515019385</v>
      </c>
      <c r="Z52" s="16">
        <v>-0.21584907803874087</v>
      </c>
      <c r="AA52" s="16"/>
      <c r="AB52" s="16">
        <v>-0.21584907803874087</v>
      </c>
      <c r="AC52" s="132" t="s">
        <v>101</v>
      </c>
      <c r="AD52" s="10"/>
      <c r="AE52" s="10"/>
      <c r="AF52" s="10"/>
      <c r="AG52" s="10"/>
      <c r="AH52" s="89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</row>
    <row r="53" spans="1:46" ht="36.75" customHeight="1">
      <c r="A53" s="35" t="s">
        <v>43</v>
      </c>
      <c r="B53" s="35"/>
      <c r="C53" s="35"/>
      <c r="D53" s="12" t="s">
        <v>42</v>
      </c>
      <c r="E53" s="48" t="s">
        <v>9</v>
      </c>
      <c r="F53" s="13">
        <v>64.6</v>
      </c>
      <c r="G53" s="13">
        <v>59.14717469192939</v>
      </c>
      <c r="H53" s="14">
        <v>29.69</v>
      </c>
      <c r="I53" s="15">
        <v>27.808</v>
      </c>
      <c r="J53" s="15">
        <v>10.27</v>
      </c>
      <c r="K53" s="15">
        <v>9.936340999999997</v>
      </c>
      <c r="L53" s="15">
        <v>9.58</v>
      </c>
      <c r="M53" s="15">
        <v>10.193973215</v>
      </c>
      <c r="N53" s="15">
        <v>8.928299875000006</v>
      </c>
      <c r="O53" s="14">
        <v>6.52435656356</v>
      </c>
      <c r="P53" s="14">
        <v>5.40450306772</v>
      </c>
      <c r="Q53" s="14">
        <v>6.46965106672</v>
      </c>
      <c r="R53" s="15">
        <v>3.4430931524875</v>
      </c>
      <c r="S53" s="15">
        <v>1.4063846922</v>
      </c>
      <c r="T53" s="15">
        <v>1.32560212</v>
      </c>
      <c r="U53" s="15">
        <v>1.014444348</v>
      </c>
      <c r="V53" s="15">
        <v>0.9654289104</v>
      </c>
      <c r="W53" s="15">
        <v>1.915483656</v>
      </c>
      <c r="X53" s="15">
        <v>0.6619726592</v>
      </c>
      <c r="Y53" s="16">
        <v>-0.6544096541223633</v>
      </c>
      <c r="Z53" s="16">
        <v>-0.8077389632279479</v>
      </c>
      <c r="AA53" s="16">
        <v>-0.9258568071785336</v>
      </c>
      <c r="AB53" s="16">
        <v>-0.8077389632279479</v>
      </c>
      <c r="AC53" s="132" t="s">
        <v>93</v>
      </c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</row>
    <row r="54" spans="1:46" ht="36.75" customHeight="1">
      <c r="A54" s="35" t="s">
        <v>43</v>
      </c>
      <c r="B54" s="35"/>
      <c r="C54" s="35"/>
      <c r="D54" s="30" t="s">
        <v>44</v>
      </c>
      <c r="E54" s="48" t="s">
        <v>9</v>
      </c>
      <c r="F54" s="87">
        <v>2.76</v>
      </c>
      <c r="G54" s="87">
        <v>2.41</v>
      </c>
      <c r="H54" s="116">
        <v>1.1730541288028449</v>
      </c>
      <c r="I54" s="87">
        <f>(I53/I3)</f>
        <v>1.0660104997894084</v>
      </c>
      <c r="J54" s="91">
        <f>(J53/J3)</f>
        <v>0.328955797565663</v>
      </c>
      <c r="K54" s="91">
        <f>(K53/K3)</f>
        <v>0.2977670277127799</v>
      </c>
      <c r="L54" s="91">
        <f>(L53/L3)</f>
        <v>0.2876876876876877</v>
      </c>
      <c r="M54" s="91">
        <v>0.2803699546829624</v>
      </c>
      <c r="N54" s="91">
        <v>0.23348903285955952</v>
      </c>
      <c r="O54" s="115">
        <v>0.15874841307551285</v>
      </c>
      <c r="P54" s="114">
        <v>0.1309898857784647</v>
      </c>
      <c r="Q54" s="114">
        <v>0.15705366220632697</v>
      </c>
      <c r="R54" s="91">
        <v>0.07878446972648238</v>
      </c>
      <c r="S54" s="91">
        <v>0.031130576911977154</v>
      </c>
      <c r="T54" s="91">
        <v>0.027771861731718247</v>
      </c>
      <c r="U54" s="91">
        <v>0.019477145598759776</v>
      </c>
      <c r="V54" s="91">
        <v>0.018035403841537886</v>
      </c>
      <c r="W54" s="91">
        <v>0.03508609807552476</v>
      </c>
      <c r="X54" s="91">
        <v>0.011865667876252173</v>
      </c>
      <c r="Y54" s="16">
        <v>-0.6618128396406273</v>
      </c>
      <c r="Z54" s="16">
        <v>-0.8493907756510077</v>
      </c>
      <c r="AA54" s="16">
        <v>-0.9491810483304832</v>
      </c>
      <c r="AB54" s="16">
        <v>-0.8493907756510077</v>
      </c>
      <c r="AC54" s="132" t="s">
        <v>6</v>
      </c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</row>
    <row r="55" spans="1:46" ht="36.75" customHeight="1">
      <c r="A55" s="35" t="s">
        <v>108</v>
      </c>
      <c r="B55" s="35"/>
      <c r="C55" s="35"/>
      <c r="D55" s="12" t="s">
        <v>45</v>
      </c>
      <c r="E55" s="48">
        <v>34.2</v>
      </c>
      <c r="F55" s="13">
        <v>30.8</v>
      </c>
      <c r="G55" s="13">
        <v>29.315490219686797</v>
      </c>
      <c r="H55" s="14">
        <v>28.2</v>
      </c>
      <c r="I55" s="15">
        <v>27.36590081</v>
      </c>
      <c r="J55" s="15">
        <v>26.1</v>
      </c>
      <c r="K55" s="15">
        <v>23.366200000000013</v>
      </c>
      <c r="L55" s="15">
        <v>21.6</v>
      </c>
      <c r="M55" s="15">
        <v>18.4294147</v>
      </c>
      <c r="N55" s="15">
        <v>19.037569699999995</v>
      </c>
      <c r="O55" s="61">
        <v>21.36</v>
      </c>
      <c r="P55" s="62">
        <v>18.109646000000005</v>
      </c>
      <c r="Q55" s="62">
        <v>16.639981799999997</v>
      </c>
      <c r="R55" s="15">
        <v>17.251126362419672</v>
      </c>
      <c r="S55" s="15">
        <v>16.576294026619802</v>
      </c>
      <c r="T55" s="15">
        <v>15.727292621599643</v>
      </c>
      <c r="U55" s="15">
        <v>18.514153829965736</v>
      </c>
      <c r="V55" s="15">
        <v>16.935712198263708</v>
      </c>
      <c r="W55" s="15">
        <v>15.880686753108952</v>
      </c>
      <c r="X55" s="15">
        <v>15.851137972031735</v>
      </c>
      <c r="Y55" s="16">
        <v>-0.00186067400841039</v>
      </c>
      <c r="Z55" s="16">
        <v>-0.08115344824310777</v>
      </c>
      <c r="AA55" s="16">
        <v>-0.16737597173279217</v>
      </c>
      <c r="AB55" s="16">
        <v>-0.08115344824310777</v>
      </c>
      <c r="AC55" s="132" t="s">
        <v>6</v>
      </c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</row>
    <row r="56" spans="1:46" ht="34.5" customHeight="1">
      <c r="A56" s="24"/>
      <c r="B56" s="144" t="s">
        <v>82</v>
      </c>
      <c r="C56" s="144"/>
      <c r="D56" s="12" t="s">
        <v>45</v>
      </c>
      <c r="E56" s="15" t="s">
        <v>9</v>
      </c>
      <c r="F56" s="15" t="s">
        <v>9</v>
      </c>
      <c r="G56" s="15" t="s">
        <v>9</v>
      </c>
      <c r="H56" s="15" t="s">
        <v>9</v>
      </c>
      <c r="I56" s="15" t="s">
        <v>9</v>
      </c>
      <c r="J56" s="15" t="s">
        <v>9</v>
      </c>
      <c r="K56" s="15" t="s">
        <v>9</v>
      </c>
      <c r="L56" s="15" t="s">
        <v>9</v>
      </c>
      <c r="M56" s="15" t="s">
        <v>9</v>
      </c>
      <c r="N56" s="15" t="s">
        <v>9</v>
      </c>
      <c r="O56" s="15" t="s">
        <v>9</v>
      </c>
      <c r="P56" s="15" t="s">
        <v>9</v>
      </c>
      <c r="Q56" s="15" t="s">
        <v>9</v>
      </c>
      <c r="R56" s="15" t="s">
        <v>9</v>
      </c>
      <c r="S56" s="15">
        <v>6.253303799033906</v>
      </c>
      <c r="T56" s="15">
        <v>6.146384473305042</v>
      </c>
      <c r="U56" s="15">
        <v>6.705118730938978</v>
      </c>
      <c r="V56" s="15">
        <v>6.468186577847539</v>
      </c>
      <c r="W56" s="15">
        <v>6.084624709793556</v>
      </c>
      <c r="X56" s="15">
        <v>5.9103897806406716</v>
      </c>
      <c r="Y56" s="16">
        <v>-0.028635279489373167</v>
      </c>
      <c r="Z56" s="16"/>
      <c r="AA56" s="16"/>
      <c r="AB56" s="16"/>
      <c r="AC56" s="132" t="s">
        <v>94</v>
      </c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</row>
    <row r="57" spans="1:46" ht="34.5" customHeight="1">
      <c r="A57" s="24"/>
      <c r="B57" s="144" t="s">
        <v>117</v>
      </c>
      <c r="C57" s="144"/>
      <c r="D57" s="63" t="s">
        <v>46</v>
      </c>
      <c r="E57" s="15" t="s">
        <v>9</v>
      </c>
      <c r="F57" s="15" t="s">
        <v>9</v>
      </c>
      <c r="G57" s="15" t="s">
        <v>9</v>
      </c>
      <c r="H57" s="15" t="s">
        <v>9</v>
      </c>
      <c r="I57" s="15" t="s">
        <v>9</v>
      </c>
      <c r="J57" s="15" t="s">
        <v>9</v>
      </c>
      <c r="K57" s="15" t="s">
        <v>9</v>
      </c>
      <c r="L57" s="15" t="s">
        <v>9</v>
      </c>
      <c r="M57" s="15" t="s">
        <v>9</v>
      </c>
      <c r="N57" s="15" t="s">
        <v>9</v>
      </c>
      <c r="O57" s="15" t="s">
        <v>9</v>
      </c>
      <c r="P57" s="15" t="s">
        <v>9</v>
      </c>
      <c r="Q57" s="15" t="s">
        <v>9</v>
      </c>
      <c r="R57" s="15" t="s">
        <v>9</v>
      </c>
      <c r="S57" s="15">
        <v>10.322990227585894</v>
      </c>
      <c r="T57" s="15">
        <v>9.580908148294599</v>
      </c>
      <c r="U57" s="15">
        <v>11.809035099026758</v>
      </c>
      <c r="V57" s="15">
        <v>10.46752562041617</v>
      </c>
      <c r="W57" s="15">
        <v>9.796062043315395</v>
      </c>
      <c r="X57" s="15">
        <v>9.940748191391064</v>
      </c>
      <c r="Y57" s="16">
        <v>0.014769827654817602</v>
      </c>
      <c r="Z57" s="16"/>
      <c r="AA57" s="16"/>
      <c r="AB57" s="16"/>
      <c r="AC57" s="132" t="s">
        <v>94</v>
      </c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</row>
    <row r="58" spans="1:46" ht="36.75" customHeight="1">
      <c r="A58" s="35" t="s">
        <v>108</v>
      </c>
      <c r="B58" s="37"/>
      <c r="C58" s="12"/>
      <c r="D58" s="64" t="s">
        <v>47</v>
      </c>
      <c r="E58" s="88">
        <v>1.74</v>
      </c>
      <c r="F58" s="87">
        <v>1.34</v>
      </c>
      <c r="G58" s="87">
        <v>1.21</v>
      </c>
      <c r="H58" s="116">
        <v>1.1141841169498223</v>
      </c>
      <c r="I58" s="65">
        <f>(I55/I3)</f>
        <v>1.0490627732902573</v>
      </c>
      <c r="J58" s="65">
        <f>(J55/J3)</f>
        <v>0.8360025624599616</v>
      </c>
      <c r="K58" s="65">
        <f>(K55/K3)</f>
        <v>0.7002259607376965</v>
      </c>
      <c r="L58" s="65">
        <f>(L55/L3)</f>
        <v>0.6486486486486488</v>
      </c>
      <c r="M58" s="87">
        <v>0.5068734295543782</v>
      </c>
      <c r="N58" s="87">
        <v>0.49786228055533926</v>
      </c>
      <c r="O58" s="65">
        <v>0.5200876552227903</v>
      </c>
      <c r="P58" s="65">
        <v>0.4411006907892414</v>
      </c>
      <c r="Q58" s="65">
        <v>0.40414416378147056</v>
      </c>
      <c r="R58" s="65">
        <v>0.3947383304648215</v>
      </c>
      <c r="S58" s="65">
        <v>0.3669192355215505</v>
      </c>
      <c r="T58" s="65">
        <v>0.32949268073088006</v>
      </c>
      <c r="U58" s="65">
        <v>0.35546836107373975</v>
      </c>
      <c r="V58" s="65">
        <v>0.316380010531478</v>
      </c>
      <c r="W58" s="65">
        <v>0.29088806431782344</v>
      </c>
      <c r="X58" s="65">
        <v>0.28412704969428737</v>
      </c>
      <c r="Y58" s="16">
        <v>-0.023242667723035182</v>
      </c>
      <c r="Z58" s="16">
        <v>-0.2802141880680413</v>
      </c>
      <c r="AA58" s="16">
        <v>-0.4293059330034833</v>
      </c>
      <c r="AB58" s="16">
        <v>-0.2802141880680413</v>
      </c>
      <c r="AC58" s="130" t="s">
        <v>6</v>
      </c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</row>
    <row r="59" spans="1:46" ht="36.75" customHeight="1">
      <c r="A59" s="35" t="s">
        <v>48</v>
      </c>
      <c r="B59" s="35"/>
      <c r="C59" s="35"/>
      <c r="D59" s="52" t="s">
        <v>29</v>
      </c>
      <c r="E59" s="119">
        <v>174</v>
      </c>
      <c r="F59" s="117">
        <v>165</v>
      </c>
      <c r="G59" s="117">
        <v>161.480127320992</v>
      </c>
      <c r="H59" s="118">
        <v>158</v>
      </c>
      <c r="I59" s="117">
        <v>152.2865</v>
      </c>
      <c r="J59" s="117">
        <v>153</v>
      </c>
      <c r="K59" s="117">
        <v>145.385</v>
      </c>
      <c r="L59" s="117">
        <v>142</v>
      </c>
      <c r="M59" s="117">
        <v>122.74768427301</v>
      </c>
      <c r="N59" s="117">
        <v>118.15679740799999</v>
      </c>
      <c r="O59" s="117">
        <v>101.2</v>
      </c>
      <c r="P59" s="117">
        <v>96.14820295943996</v>
      </c>
      <c r="Q59" s="117">
        <v>91.34490968847996</v>
      </c>
      <c r="R59" s="120">
        <v>94.51013978688</v>
      </c>
      <c r="S59" s="120">
        <v>94.21685029822355</v>
      </c>
      <c r="T59" s="120">
        <v>84.38388434085857</v>
      </c>
      <c r="U59" s="120">
        <v>86.61372454978745</v>
      </c>
      <c r="V59" s="120">
        <v>87.77328411448379</v>
      </c>
      <c r="W59" s="120">
        <v>80.52483734797958</v>
      </c>
      <c r="X59" s="120">
        <v>78.07264253524555</v>
      </c>
      <c r="Y59" s="16">
        <v>-0.030452651548206644</v>
      </c>
      <c r="Z59" s="16">
        <v>-0.17392310802524413</v>
      </c>
      <c r="AA59" s="16">
        <v>-0.3392454412448427</v>
      </c>
      <c r="AB59" s="16">
        <v>-0.17392310802524413</v>
      </c>
      <c r="AC59" s="132" t="s">
        <v>95</v>
      </c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</row>
    <row r="60" spans="1:46" ht="36.75" customHeight="1">
      <c r="A60" s="39" t="s">
        <v>49</v>
      </c>
      <c r="B60" s="39"/>
      <c r="C60" s="12"/>
      <c r="D60" s="12" t="s">
        <v>33</v>
      </c>
      <c r="E60" s="88">
        <v>8.86</v>
      </c>
      <c r="F60" s="87">
        <v>7.11</v>
      </c>
      <c r="G60" s="87">
        <v>6.62</v>
      </c>
      <c r="H60" s="116">
        <v>6.242591860924536</v>
      </c>
      <c r="I60" s="56">
        <f>I59/I3</f>
        <v>5.83785270340117</v>
      </c>
      <c r="J60" s="56">
        <f>J59/J3</f>
        <v>4.90070467648943</v>
      </c>
      <c r="K60" s="56">
        <f>K59/K3</f>
        <v>4.356821019329199</v>
      </c>
      <c r="L60" s="56">
        <f>L59/L3</f>
        <v>4.2642642642642645</v>
      </c>
      <c r="M60" s="87">
        <v>3.3759910832826714</v>
      </c>
      <c r="N60" s="87">
        <v>3.0899854103048714</v>
      </c>
      <c r="O60" s="56">
        <v>2.464085707328951</v>
      </c>
      <c r="P60" s="56">
        <v>2.3419032455716224</v>
      </c>
      <c r="Q60" s="56">
        <v>2.2185428196649</v>
      </c>
      <c r="R60" s="65">
        <v>2.162570374114239</v>
      </c>
      <c r="S60" s="65">
        <v>2.085506846654432</v>
      </c>
      <c r="T60" s="65">
        <v>1.7678740347063029</v>
      </c>
      <c r="U60" s="65">
        <v>1.662967640593611</v>
      </c>
      <c r="V60" s="65">
        <v>1.6397133009481477</v>
      </c>
      <c r="W60" s="65">
        <v>1.4749811786997002</v>
      </c>
      <c r="X60" s="65">
        <v>1.399429468377328</v>
      </c>
      <c r="Y60" s="16">
        <v>-0.051222152128731824</v>
      </c>
      <c r="Z60" s="16">
        <v>-0.3528860447140285</v>
      </c>
      <c r="AA60" s="16">
        <v>-0.5471080660412393</v>
      </c>
      <c r="AB60" s="16">
        <v>-0.3528860447140285</v>
      </c>
      <c r="AC60" s="130" t="s">
        <v>6</v>
      </c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</row>
    <row r="61" spans="1:46" ht="36.75" customHeight="1">
      <c r="A61" s="66" t="s">
        <v>76</v>
      </c>
      <c r="B61" s="66"/>
      <c r="C61" s="67"/>
      <c r="D61" s="12" t="s">
        <v>46</v>
      </c>
      <c r="E61" s="48" t="s">
        <v>9</v>
      </c>
      <c r="F61" s="48" t="s">
        <v>9</v>
      </c>
      <c r="G61" s="48" t="s">
        <v>9</v>
      </c>
      <c r="H61" s="15" t="s">
        <v>9</v>
      </c>
      <c r="I61" s="48" t="s">
        <v>9</v>
      </c>
      <c r="J61" s="48" t="s">
        <v>9</v>
      </c>
      <c r="K61" s="48" t="s">
        <v>9</v>
      </c>
      <c r="L61" s="48" t="s">
        <v>9</v>
      </c>
      <c r="M61" s="48" t="s">
        <v>9</v>
      </c>
      <c r="N61" s="48" t="s">
        <v>9</v>
      </c>
      <c r="O61" s="48" t="s">
        <v>9</v>
      </c>
      <c r="P61" s="25">
        <v>9.168157268839302</v>
      </c>
      <c r="Q61" s="25">
        <v>8.2925818</v>
      </c>
      <c r="R61" s="62">
        <v>7.405352454830711</v>
      </c>
      <c r="S61" s="62">
        <v>6.51967264079521</v>
      </c>
      <c r="T61" s="62">
        <v>7.8879343540370765</v>
      </c>
      <c r="U61" s="62">
        <v>6.720088018484055</v>
      </c>
      <c r="V61" s="62">
        <v>6.447619479312952</v>
      </c>
      <c r="W61" s="62">
        <v>5.710039536951389</v>
      </c>
      <c r="X61" s="62">
        <v>5.62454198527783</v>
      </c>
      <c r="Y61" s="16">
        <v>-0.014973197842200414</v>
      </c>
      <c r="Z61" s="16">
        <v>-0.24047612593931433</v>
      </c>
      <c r="AA61" s="16"/>
      <c r="AB61" s="16">
        <v>-0.24047612593931433</v>
      </c>
      <c r="AC61" s="132" t="s">
        <v>95</v>
      </c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</row>
    <row r="62" spans="1:46" ht="36.75" customHeight="1">
      <c r="A62" s="58" t="s">
        <v>69</v>
      </c>
      <c r="B62" s="58"/>
      <c r="C62" s="68"/>
      <c r="D62" s="12" t="s">
        <v>71</v>
      </c>
      <c r="E62" s="48" t="s">
        <v>9</v>
      </c>
      <c r="F62" s="48" t="s">
        <v>9</v>
      </c>
      <c r="G62" s="48" t="s">
        <v>9</v>
      </c>
      <c r="H62" s="15" t="s">
        <v>9</v>
      </c>
      <c r="I62" s="48" t="s">
        <v>9</v>
      </c>
      <c r="J62" s="48" t="s">
        <v>9</v>
      </c>
      <c r="K62" s="48" t="s">
        <v>9</v>
      </c>
      <c r="L62" s="48" t="s">
        <v>9</v>
      </c>
      <c r="M62" s="48" t="s">
        <v>9</v>
      </c>
      <c r="N62" s="48" t="s">
        <v>9</v>
      </c>
      <c r="O62" s="48" t="s">
        <v>9</v>
      </c>
      <c r="P62" s="25">
        <v>95</v>
      </c>
      <c r="Q62" s="25">
        <v>90.7831846162067</v>
      </c>
      <c r="R62" s="62">
        <v>78.3551105895066</v>
      </c>
      <c r="S62" s="62">
        <v>69.19858411906748</v>
      </c>
      <c r="T62" s="62">
        <v>93.47678665957957</v>
      </c>
      <c r="U62" s="62">
        <v>77.58687267421692</v>
      </c>
      <c r="V62" s="62">
        <v>73.45765336640748</v>
      </c>
      <c r="W62" s="62">
        <v>70.9102896076158</v>
      </c>
      <c r="X62" s="62">
        <v>72.0424184789013</v>
      </c>
      <c r="Y62" s="16">
        <v>0.01596565008477846</v>
      </c>
      <c r="Z62" s="16">
        <v>-0.0805651611376923</v>
      </c>
      <c r="AA62" s="16"/>
      <c r="AB62" s="16">
        <v>-0.0805651611376923</v>
      </c>
      <c r="AC62" s="132" t="s">
        <v>95</v>
      </c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</row>
    <row r="63" spans="1:46" ht="36.75" customHeight="1">
      <c r="A63" s="66" t="s">
        <v>81</v>
      </c>
      <c r="B63" s="66"/>
      <c r="C63" s="69"/>
      <c r="D63" s="12" t="s">
        <v>50</v>
      </c>
      <c r="E63" s="48" t="s">
        <v>9</v>
      </c>
      <c r="F63" s="48" t="s">
        <v>9</v>
      </c>
      <c r="G63" s="48" t="s">
        <v>9</v>
      </c>
      <c r="H63" s="15" t="s">
        <v>9</v>
      </c>
      <c r="I63" s="48" t="s">
        <v>9</v>
      </c>
      <c r="J63" s="48" t="s">
        <v>9</v>
      </c>
      <c r="K63" s="48" t="s">
        <v>9</v>
      </c>
      <c r="L63" s="48" t="s">
        <v>9</v>
      </c>
      <c r="M63" s="48" t="s">
        <v>9</v>
      </c>
      <c r="N63" s="48" t="s">
        <v>9</v>
      </c>
      <c r="O63" s="48" t="s">
        <v>9</v>
      </c>
      <c r="P63" s="15">
        <v>96</v>
      </c>
      <c r="Q63" s="60">
        <v>97</v>
      </c>
      <c r="R63" s="62">
        <v>96.73458083163219</v>
      </c>
      <c r="S63" s="62">
        <v>97.41518088701096</v>
      </c>
      <c r="T63" s="62">
        <v>96.54300805271376</v>
      </c>
      <c r="U63" s="62">
        <v>96.87956495782291</v>
      </c>
      <c r="V63" s="62">
        <v>97.18067500487399</v>
      </c>
      <c r="W63" s="62">
        <v>97.14864627228752</v>
      </c>
      <c r="X63" s="62">
        <v>97.19565361645117</v>
      </c>
      <c r="Y63" s="16">
        <v>0.00048387029534002757</v>
      </c>
      <c r="Z63" s="16">
        <v>0.004766369801317394</v>
      </c>
      <c r="AA63" s="16"/>
      <c r="AB63" s="16">
        <v>0.004766369801317394</v>
      </c>
      <c r="AC63" s="132" t="s">
        <v>95</v>
      </c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</row>
    <row r="64" spans="1:46" ht="36.75" customHeight="1">
      <c r="A64" s="58" t="s">
        <v>51</v>
      </c>
      <c r="B64" s="58"/>
      <c r="C64" s="58"/>
      <c r="D64" s="12" t="s">
        <v>5</v>
      </c>
      <c r="E64" s="88">
        <v>1.53</v>
      </c>
      <c r="F64" s="38">
        <v>1.46</v>
      </c>
      <c r="G64" s="38">
        <v>1.4312785917435973</v>
      </c>
      <c r="H64" s="38">
        <v>1.28</v>
      </c>
      <c r="I64" s="38">
        <v>1.3437510000000001</v>
      </c>
      <c r="J64" s="38">
        <v>1.42</v>
      </c>
      <c r="K64" s="87">
        <v>1.4110680000000002</v>
      </c>
      <c r="L64" s="87">
        <v>1.47</v>
      </c>
      <c r="M64" s="87">
        <v>1.4793050099999998</v>
      </c>
      <c r="N64" s="87">
        <v>1.200618267</v>
      </c>
      <c r="O64" s="87">
        <v>1.068</v>
      </c>
      <c r="P64" s="87">
        <v>1.1064673671699998</v>
      </c>
      <c r="Q64" s="87">
        <v>1.35022469471</v>
      </c>
      <c r="R64" s="65">
        <v>1.3427025298</v>
      </c>
      <c r="S64" s="65">
        <v>1.4280340841</v>
      </c>
      <c r="T64" s="65">
        <v>1.4281333925000002</v>
      </c>
      <c r="U64" s="65">
        <v>1.506112552</v>
      </c>
      <c r="V64" s="65">
        <v>1.5516525306000002</v>
      </c>
      <c r="W64" s="65">
        <v>1.5989023348</v>
      </c>
      <c r="X64" s="65">
        <v>1.6561943087000002</v>
      </c>
      <c r="Y64" s="16">
        <v>0.035832065944894964</v>
      </c>
      <c r="Z64" s="16">
        <v>0.23347820678247766</v>
      </c>
      <c r="AA64" s="16">
        <v>0.37945119962096996</v>
      </c>
      <c r="AB64" s="16">
        <v>0.23347820678247766</v>
      </c>
      <c r="AC64" s="132" t="s">
        <v>96</v>
      </c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</row>
    <row r="65" spans="1:46" ht="36.75" customHeight="1">
      <c r="A65" s="144" t="s">
        <v>51</v>
      </c>
      <c r="B65" s="37"/>
      <c r="C65" s="52"/>
      <c r="D65" s="12" t="s">
        <v>52</v>
      </c>
      <c r="E65" s="48">
        <v>77.9</v>
      </c>
      <c r="F65" s="15">
        <v>62.7</v>
      </c>
      <c r="G65" s="15">
        <v>58.8</v>
      </c>
      <c r="H65" s="15">
        <v>50.572896088502574</v>
      </c>
      <c r="I65" s="25">
        <f>(I64/I3)*1000</f>
        <v>51.512250974630234</v>
      </c>
      <c r="J65" s="25">
        <f>(J64/J3)*1000</f>
        <v>45.48366431774503</v>
      </c>
      <c r="K65" s="25">
        <f>(K64/K3)*1000</f>
        <v>42.28614177599351</v>
      </c>
      <c r="L65" s="25">
        <f>(L64/L3)*1000</f>
        <v>44.14414414414414</v>
      </c>
      <c r="M65" s="15">
        <v>40.6860671367753</v>
      </c>
      <c r="N65" s="15">
        <v>31.398049115745028</v>
      </c>
      <c r="O65" s="25">
        <v>26.004382761139517</v>
      </c>
      <c r="P65" s="15">
        <v>26.950472692533033</v>
      </c>
      <c r="Q65" s="15">
        <v>32.7936314305743</v>
      </c>
      <c r="R65" s="62">
        <v>30.72356806096708</v>
      </c>
      <c r="S65" s="62">
        <v>31.609790077036717</v>
      </c>
      <c r="T65" s="62">
        <v>29.919930356598783</v>
      </c>
      <c r="U65" s="62">
        <v>28.91708502418868</v>
      </c>
      <c r="V65" s="62">
        <v>28.98678474370579</v>
      </c>
      <c r="W65" s="62">
        <v>29.287247613027052</v>
      </c>
      <c r="X65" s="62">
        <v>29.686802517376936</v>
      </c>
      <c r="Y65" s="16">
        <v>0.013642623903386664</v>
      </c>
      <c r="Z65" s="16">
        <v>-0.033744958968724315</v>
      </c>
      <c r="AA65" s="16">
        <v>-0.05450168550472012</v>
      </c>
      <c r="AB65" s="16">
        <v>-0.033744958968724315</v>
      </c>
      <c r="AC65" s="132" t="s">
        <v>6</v>
      </c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</row>
    <row r="66" spans="1:46" ht="36.75" customHeight="1">
      <c r="A66" s="144" t="s">
        <v>109</v>
      </c>
      <c r="B66" s="12"/>
      <c r="C66" s="12"/>
      <c r="D66" s="12" t="s">
        <v>54</v>
      </c>
      <c r="E66" s="119">
        <v>490</v>
      </c>
      <c r="F66" s="96">
        <v>510</v>
      </c>
      <c r="G66" s="96">
        <v>479.318934774691</v>
      </c>
      <c r="H66" s="96">
        <v>480</v>
      </c>
      <c r="I66" s="96">
        <v>390.192</v>
      </c>
      <c r="J66" s="96">
        <v>400</v>
      </c>
      <c r="K66" s="96">
        <v>355.36</v>
      </c>
      <c r="L66" s="96">
        <v>440</v>
      </c>
      <c r="M66" s="96">
        <v>436.776074</v>
      </c>
      <c r="N66" s="96">
        <v>447</v>
      </c>
      <c r="O66" s="96">
        <v>372</v>
      </c>
      <c r="P66" s="96">
        <v>409.85596022</v>
      </c>
      <c r="Q66" s="96">
        <v>359.01335082</v>
      </c>
      <c r="R66" s="120">
        <v>379.2771482</v>
      </c>
      <c r="S66" s="120">
        <v>334.6221295</v>
      </c>
      <c r="T66" s="120">
        <v>317.1435579</v>
      </c>
      <c r="U66" s="120">
        <v>257.4012568</v>
      </c>
      <c r="V66" s="120">
        <v>228.9478748</v>
      </c>
      <c r="W66" s="120">
        <v>164.9680461</v>
      </c>
      <c r="X66" s="120">
        <v>105.1365171</v>
      </c>
      <c r="Y66" s="16">
        <v>-0.3626855649592373</v>
      </c>
      <c r="Z66" s="16">
        <v>-0.7227976491624548</v>
      </c>
      <c r="AA66" s="16">
        <v>-0.7647952637583892</v>
      </c>
      <c r="AB66" s="16">
        <v>-0.7227976491624548</v>
      </c>
      <c r="AC66" s="132" t="s">
        <v>96</v>
      </c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</row>
    <row r="67" spans="1:46" ht="36.75" customHeight="1">
      <c r="A67" s="52"/>
      <c r="B67" s="144" t="s">
        <v>53</v>
      </c>
      <c r="C67" s="12"/>
      <c r="D67" s="12" t="s">
        <v>54</v>
      </c>
      <c r="E67" s="48" t="s">
        <v>9</v>
      </c>
      <c r="F67" s="48" t="s">
        <v>9</v>
      </c>
      <c r="G67" s="48" t="s">
        <v>9</v>
      </c>
      <c r="H67" s="48" t="s">
        <v>9</v>
      </c>
      <c r="I67" s="13" t="s">
        <v>9</v>
      </c>
      <c r="J67" s="13" t="s">
        <v>9</v>
      </c>
      <c r="K67" s="13" t="s">
        <v>9</v>
      </c>
      <c r="L67" s="13" t="s">
        <v>9</v>
      </c>
      <c r="M67" s="48" t="s">
        <v>9</v>
      </c>
      <c r="N67" s="48" t="s">
        <v>9</v>
      </c>
      <c r="O67" s="48" t="s">
        <v>9</v>
      </c>
      <c r="P67" s="48" t="s">
        <v>9</v>
      </c>
      <c r="Q67" s="48" t="s">
        <v>9</v>
      </c>
      <c r="R67" s="62">
        <v>6.6068927</v>
      </c>
      <c r="S67" s="62">
        <v>4.7805877</v>
      </c>
      <c r="T67" s="62">
        <v>4.0639013</v>
      </c>
      <c r="U67" s="62">
        <v>3.2220887</v>
      </c>
      <c r="V67" s="62">
        <v>2.5388335</v>
      </c>
      <c r="W67" s="62">
        <v>2.2597676</v>
      </c>
      <c r="X67" s="62">
        <v>0.6497996</v>
      </c>
      <c r="Y67" s="16">
        <v>-0.71244848364053</v>
      </c>
      <c r="Z67" s="16">
        <v>-0.9016482286748807</v>
      </c>
      <c r="AA67" s="16"/>
      <c r="AB67" s="16">
        <v>-0.9016482286748807</v>
      </c>
      <c r="AC67" s="132" t="s">
        <v>96</v>
      </c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</row>
    <row r="68" spans="1:46" ht="36.75" customHeight="1">
      <c r="A68" s="144" t="s">
        <v>109</v>
      </c>
      <c r="B68" s="37"/>
      <c r="C68" s="12"/>
      <c r="D68" s="12" t="s">
        <v>52</v>
      </c>
      <c r="E68" s="48">
        <v>25.1</v>
      </c>
      <c r="F68" s="15">
        <v>21.8</v>
      </c>
      <c r="G68" s="15">
        <v>19.7</v>
      </c>
      <c r="H68" s="15">
        <v>18.964836033188465</v>
      </c>
      <c r="I68" s="25">
        <v>14.957881506538724</v>
      </c>
      <c r="J68" s="25">
        <v>12.812299807815503</v>
      </c>
      <c r="K68" s="25">
        <v>10.649241100724451</v>
      </c>
      <c r="L68" s="25">
        <v>13.213213213213214</v>
      </c>
      <c r="M68" s="15">
        <v>12.012871281022118</v>
      </c>
      <c r="N68" s="15">
        <v>10.5</v>
      </c>
      <c r="O68" s="15">
        <v>9.059</v>
      </c>
      <c r="P68" s="15">
        <v>9.982953127693927</v>
      </c>
      <c r="Q68" s="15">
        <v>8.71954982868627</v>
      </c>
      <c r="R68" s="62">
        <v>8.678576987881234</v>
      </c>
      <c r="S68" s="62">
        <v>7.406920735573496</v>
      </c>
      <c r="T68" s="62">
        <v>6.644276518736994</v>
      </c>
      <c r="U68" s="62">
        <v>4.942056965353958</v>
      </c>
      <c r="V68" s="62">
        <v>4.277028931077943</v>
      </c>
      <c r="W68" s="62">
        <v>3.02173554269799</v>
      </c>
      <c r="X68" s="62">
        <v>1.8845415686535156</v>
      </c>
      <c r="Y68" s="16">
        <v>-0.3763380209735754</v>
      </c>
      <c r="Z68" s="16">
        <v>-0.7828513163753585</v>
      </c>
      <c r="AA68" s="16">
        <v>-0.8205198506044271</v>
      </c>
      <c r="AB68" s="16">
        <v>-0.7828513163753585</v>
      </c>
      <c r="AC68" s="130" t="s">
        <v>6</v>
      </c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</row>
    <row r="69" spans="1:46" ht="36.75" customHeight="1">
      <c r="A69" s="144" t="s">
        <v>77</v>
      </c>
      <c r="B69" s="37"/>
      <c r="C69" s="12"/>
      <c r="D69" s="30" t="s">
        <v>79</v>
      </c>
      <c r="E69" s="48" t="s">
        <v>9</v>
      </c>
      <c r="F69" s="48" t="s">
        <v>9</v>
      </c>
      <c r="G69" s="48" t="s">
        <v>9</v>
      </c>
      <c r="H69" s="48" t="s">
        <v>9</v>
      </c>
      <c r="I69" s="48" t="s">
        <v>9</v>
      </c>
      <c r="J69" s="48" t="s">
        <v>9</v>
      </c>
      <c r="K69" s="48" t="s">
        <v>9</v>
      </c>
      <c r="L69" s="48" t="s">
        <v>9</v>
      </c>
      <c r="M69" s="48" t="s">
        <v>9</v>
      </c>
      <c r="N69" s="48" t="s">
        <v>9</v>
      </c>
      <c r="O69" s="48" t="s">
        <v>9</v>
      </c>
      <c r="P69" s="48" t="s">
        <v>9</v>
      </c>
      <c r="Q69" s="48" t="s">
        <v>9</v>
      </c>
      <c r="R69" s="25" t="s">
        <v>9</v>
      </c>
      <c r="S69" s="25" t="s">
        <v>9</v>
      </c>
      <c r="T69" s="90">
        <v>39</v>
      </c>
      <c r="U69" s="90">
        <v>56</v>
      </c>
      <c r="V69" s="90">
        <v>72</v>
      </c>
      <c r="W69" s="90">
        <v>105</v>
      </c>
      <c r="X69" s="120">
        <v>182</v>
      </c>
      <c r="Y69" s="16">
        <v>0.7333333333333334</v>
      </c>
      <c r="Z69" s="16"/>
      <c r="AA69" s="16"/>
      <c r="AB69" s="16"/>
      <c r="AC69" s="130" t="s">
        <v>6</v>
      </c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</row>
    <row r="70" spans="1:46" ht="36.75" customHeight="1">
      <c r="A70" s="144" t="s">
        <v>77</v>
      </c>
      <c r="B70" s="37"/>
      <c r="C70" s="12"/>
      <c r="D70" s="30" t="s">
        <v>78</v>
      </c>
      <c r="E70" s="48" t="s">
        <v>9</v>
      </c>
      <c r="F70" s="48" t="s">
        <v>9</v>
      </c>
      <c r="G70" s="48" t="s">
        <v>9</v>
      </c>
      <c r="H70" s="48" t="s">
        <v>9</v>
      </c>
      <c r="I70" s="48" t="s">
        <v>9</v>
      </c>
      <c r="J70" s="48" t="s">
        <v>9</v>
      </c>
      <c r="K70" s="48" t="s">
        <v>9</v>
      </c>
      <c r="L70" s="48" t="s">
        <v>9</v>
      </c>
      <c r="M70" s="48" t="s">
        <v>9</v>
      </c>
      <c r="N70" s="48" t="s">
        <v>9</v>
      </c>
      <c r="O70" s="48" t="s">
        <v>9</v>
      </c>
      <c r="P70" s="48" t="s">
        <v>9</v>
      </c>
      <c r="Q70" s="48" t="s">
        <v>9</v>
      </c>
      <c r="R70" s="25" t="s">
        <v>9</v>
      </c>
      <c r="S70" s="25" t="s">
        <v>9</v>
      </c>
      <c r="T70" s="90">
        <v>39</v>
      </c>
      <c r="U70" s="90">
        <v>11</v>
      </c>
      <c r="V70" s="90">
        <v>15</v>
      </c>
      <c r="W70" s="90">
        <v>22.2</v>
      </c>
      <c r="X70" s="90">
        <v>38.80597014925373</v>
      </c>
      <c r="Y70" s="16">
        <v>0.7480166733898077</v>
      </c>
      <c r="Z70" s="16"/>
      <c r="AA70" s="16"/>
      <c r="AB70" s="16"/>
      <c r="AC70" s="130" t="s">
        <v>6</v>
      </c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</row>
    <row r="71" spans="1:46" ht="36.75" customHeight="1">
      <c r="A71" s="144" t="s">
        <v>55</v>
      </c>
      <c r="B71" s="37"/>
      <c r="C71" s="12"/>
      <c r="D71" s="12" t="s">
        <v>56</v>
      </c>
      <c r="E71" s="48" t="s">
        <v>9</v>
      </c>
      <c r="F71" s="48" t="s">
        <v>9</v>
      </c>
      <c r="G71" s="48" t="s">
        <v>9</v>
      </c>
      <c r="H71" s="48" t="s">
        <v>9</v>
      </c>
      <c r="I71" s="48" t="s">
        <v>9</v>
      </c>
      <c r="J71" s="48" t="s">
        <v>9</v>
      </c>
      <c r="K71" s="48" t="s">
        <v>9</v>
      </c>
      <c r="L71" s="48" t="s">
        <v>9</v>
      </c>
      <c r="M71" s="48" t="s">
        <v>9</v>
      </c>
      <c r="N71" s="48" t="s">
        <v>9</v>
      </c>
      <c r="O71" s="48" t="s">
        <v>9</v>
      </c>
      <c r="P71" s="48" t="s">
        <v>9</v>
      </c>
      <c r="Q71" s="48" t="s">
        <v>9</v>
      </c>
      <c r="R71" s="25" t="s">
        <v>9</v>
      </c>
      <c r="S71" s="70">
        <v>0</v>
      </c>
      <c r="T71" s="90">
        <v>0</v>
      </c>
      <c r="U71" s="90">
        <v>0</v>
      </c>
      <c r="V71" s="90">
        <v>0</v>
      </c>
      <c r="W71" s="90">
        <v>0</v>
      </c>
      <c r="X71" s="90">
        <v>0</v>
      </c>
      <c r="Y71" s="16"/>
      <c r="Z71" s="16"/>
      <c r="AA71" s="16"/>
      <c r="AB71" s="16"/>
      <c r="AC71" s="132" t="s">
        <v>98</v>
      </c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</row>
    <row r="72" spans="1:46" ht="36.75" customHeight="1">
      <c r="A72" s="144" t="s">
        <v>57</v>
      </c>
      <c r="B72" s="37"/>
      <c r="C72" s="12"/>
      <c r="D72" s="12" t="s">
        <v>58</v>
      </c>
      <c r="E72" s="48" t="s">
        <v>9</v>
      </c>
      <c r="F72" s="48" t="s">
        <v>9</v>
      </c>
      <c r="G72" s="48" t="s">
        <v>9</v>
      </c>
      <c r="H72" s="48" t="s">
        <v>9</v>
      </c>
      <c r="I72" s="48" t="s">
        <v>9</v>
      </c>
      <c r="J72" s="48" t="s">
        <v>9</v>
      </c>
      <c r="K72" s="48" t="s">
        <v>9</v>
      </c>
      <c r="L72" s="48" t="s">
        <v>9</v>
      </c>
      <c r="M72" s="48" t="s">
        <v>9</v>
      </c>
      <c r="N72" s="48" t="s">
        <v>9</v>
      </c>
      <c r="O72" s="48" t="s">
        <v>9</v>
      </c>
      <c r="P72" s="48" t="s">
        <v>9</v>
      </c>
      <c r="Q72" s="48" t="s">
        <v>9</v>
      </c>
      <c r="R72" s="25" t="s">
        <v>9</v>
      </c>
      <c r="S72" s="70">
        <v>0</v>
      </c>
      <c r="T72" s="90">
        <v>0</v>
      </c>
      <c r="U72" s="90">
        <v>0</v>
      </c>
      <c r="V72" s="90">
        <v>0</v>
      </c>
      <c r="W72" s="90">
        <v>0</v>
      </c>
      <c r="X72" s="90">
        <v>0</v>
      </c>
      <c r="Y72" s="16"/>
      <c r="Z72" s="16"/>
      <c r="AA72" s="16"/>
      <c r="AB72" s="16"/>
      <c r="AC72" s="132" t="s">
        <v>98</v>
      </c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</row>
    <row r="73" spans="1:46" ht="60" customHeight="1" thickBot="1">
      <c r="A73" s="147" t="s">
        <v>59</v>
      </c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71"/>
      <c r="S73" s="71"/>
      <c r="T73" s="71"/>
      <c r="U73" s="71"/>
      <c r="V73" s="71"/>
      <c r="W73" s="71"/>
      <c r="X73" s="71"/>
      <c r="Y73" s="72"/>
      <c r="Z73" s="72"/>
      <c r="AA73" s="72"/>
      <c r="AB73" s="72"/>
      <c r="AC73" s="135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</row>
    <row r="74" spans="1:46" ht="36.75" customHeight="1" thickTop="1">
      <c r="A74" s="44" t="s">
        <v>70</v>
      </c>
      <c r="B74" s="44"/>
      <c r="C74" s="44"/>
      <c r="D74" s="12" t="s">
        <v>60</v>
      </c>
      <c r="E74" s="48" t="s">
        <v>9</v>
      </c>
      <c r="F74" s="48" t="s">
        <v>9</v>
      </c>
      <c r="G74" s="48" t="s">
        <v>9</v>
      </c>
      <c r="H74" s="48" t="s">
        <v>9</v>
      </c>
      <c r="I74" s="48" t="s">
        <v>9</v>
      </c>
      <c r="J74" s="48" t="s">
        <v>9</v>
      </c>
      <c r="K74" s="48" t="s">
        <v>9</v>
      </c>
      <c r="L74" s="48" t="s">
        <v>9</v>
      </c>
      <c r="M74" s="48" t="s">
        <v>9</v>
      </c>
      <c r="N74" s="48" t="s">
        <v>9</v>
      </c>
      <c r="O74" s="48" t="s">
        <v>9</v>
      </c>
      <c r="P74" s="48" t="s">
        <v>9</v>
      </c>
      <c r="Q74" s="48" t="s">
        <v>9</v>
      </c>
      <c r="R74" s="25" t="s">
        <v>9</v>
      </c>
      <c r="S74" s="15">
        <v>29.463049810000005</v>
      </c>
      <c r="T74" s="15">
        <v>6.7401</v>
      </c>
      <c r="U74" s="90">
        <v>109.8974</v>
      </c>
      <c r="V74" s="90">
        <v>74.93589</v>
      </c>
      <c r="W74" s="90">
        <v>80.166</v>
      </c>
      <c r="X74" s="90">
        <v>112.59349</v>
      </c>
      <c r="Y74" s="16">
        <v>0.4045042786218598</v>
      </c>
      <c r="Z74" s="16"/>
      <c r="AA74" s="16"/>
      <c r="AB74" s="16"/>
      <c r="AC74" s="132" t="s">
        <v>97</v>
      </c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</row>
    <row r="75" spans="1:46" ht="60" customHeight="1" thickBot="1">
      <c r="A75" s="147" t="s">
        <v>66</v>
      </c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71"/>
      <c r="S75" s="71"/>
      <c r="T75" s="71"/>
      <c r="U75" s="71"/>
      <c r="V75" s="71"/>
      <c r="W75" s="71"/>
      <c r="X75" s="71"/>
      <c r="Y75" s="72"/>
      <c r="Z75" s="72"/>
      <c r="AA75" s="72"/>
      <c r="AB75" s="72"/>
      <c r="AC75" s="135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</row>
    <row r="76" spans="1:46" ht="36.75" customHeight="1" thickTop="1">
      <c r="A76" s="144" t="s">
        <v>118</v>
      </c>
      <c r="B76" s="144"/>
      <c r="C76" s="144"/>
      <c r="D76" s="30" t="s">
        <v>65</v>
      </c>
      <c r="E76" s="15" t="s">
        <v>9</v>
      </c>
      <c r="F76" s="15" t="s">
        <v>9</v>
      </c>
      <c r="G76" s="15" t="s">
        <v>9</v>
      </c>
      <c r="H76" s="15" t="s">
        <v>9</v>
      </c>
      <c r="I76" s="15" t="s">
        <v>9</v>
      </c>
      <c r="J76" s="15" t="s">
        <v>9</v>
      </c>
      <c r="K76" s="15" t="s">
        <v>9</v>
      </c>
      <c r="L76" s="15" t="s">
        <v>9</v>
      </c>
      <c r="M76" s="15" t="s">
        <v>9</v>
      </c>
      <c r="N76" s="15" t="s">
        <v>9</v>
      </c>
      <c r="O76" s="15" t="s">
        <v>9</v>
      </c>
      <c r="P76" s="15" t="s">
        <v>9</v>
      </c>
      <c r="Q76" s="15" t="s">
        <v>9</v>
      </c>
      <c r="R76" s="25" t="s">
        <v>9</v>
      </c>
      <c r="S76" s="90">
        <v>511</v>
      </c>
      <c r="T76" s="90">
        <v>572</v>
      </c>
      <c r="U76" s="90">
        <v>601</v>
      </c>
      <c r="V76" s="90">
        <v>621</v>
      </c>
      <c r="W76" s="90">
        <v>626</v>
      </c>
      <c r="X76" s="90">
        <v>651</v>
      </c>
      <c r="Y76" s="16">
        <v>0.039936102236421744</v>
      </c>
      <c r="Z76" s="16"/>
      <c r="AA76" s="16"/>
      <c r="AB76" s="16"/>
      <c r="AC76" s="132" t="s">
        <v>6</v>
      </c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</row>
    <row r="77" spans="1:46" ht="21.75" customHeight="1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47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</row>
    <row r="78" spans="1:46" ht="36.75" customHeight="1">
      <c r="A78" s="108" t="s">
        <v>119</v>
      </c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4"/>
      <c r="Z78" s="24"/>
      <c r="AA78" s="24"/>
      <c r="AB78" s="24"/>
      <c r="AC78" s="47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</row>
    <row r="79" spans="1:46" ht="19.5" customHeight="1">
      <c r="A79" s="108" t="s">
        <v>75</v>
      </c>
      <c r="B79" s="110"/>
      <c r="C79" s="111"/>
      <c r="D79" s="111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73"/>
      <c r="Z79" s="73"/>
      <c r="AA79" s="73"/>
      <c r="AB79" s="73"/>
      <c r="AC79" s="136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</row>
    <row r="80" spans="1:46" ht="19.5" customHeight="1">
      <c r="A80" s="109" t="s">
        <v>120</v>
      </c>
      <c r="B80" s="110"/>
      <c r="C80" s="111"/>
      <c r="D80" s="111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112"/>
      <c r="T80" s="112"/>
      <c r="U80" s="112"/>
      <c r="V80" s="112"/>
      <c r="W80" s="112"/>
      <c r="X80" s="112"/>
      <c r="Y80" s="73"/>
      <c r="Z80" s="73"/>
      <c r="AA80" s="73"/>
      <c r="AB80" s="73"/>
      <c r="AC80" s="136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</row>
    <row r="81" spans="1:46" s="126" customFormat="1" ht="20.25" customHeight="1">
      <c r="A81" s="109"/>
      <c r="B81" s="121"/>
      <c r="C81" s="122"/>
      <c r="D81" s="122"/>
      <c r="E81" s="123"/>
      <c r="F81" s="123"/>
      <c r="G81" s="123"/>
      <c r="H81" s="123"/>
      <c r="I81" s="123"/>
      <c r="J81" s="123"/>
      <c r="K81" s="123"/>
      <c r="L81" s="123"/>
      <c r="M81" s="123"/>
      <c r="N81" s="123"/>
      <c r="O81" s="123"/>
      <c r="P81" s="123"/>
      <c r="Q81" s="123"/>
      <c r="R81" s="123"/>
      <c r="S81" s="123"/>
      <c r="T81" s="123"/>
      <c r="U81" s="123"/>
      <c r="V81" s="123"/>
      <c r="W81" s="123"/>
      <c r="X81" s="123"/>
      <c r="Y81" s="124"/>
      <c r="Z81" s="124"/>
      <c r="AA81" s="124"/>
      <c r="AB81" s="124"/>
      <c r="AC81" s="137"/>
      <c r="AD81" s="125"/>
      <c r="AE81" s="125"/>
      <c r="AF81" s="125"/>
      <c r="AG81" s="125"/>
      <c r="AH81" s="125"/>
      <c r="AI81" s="125"/>
      <c r="AJ81" s="125"/>
      <c r="AK81" s="125"/>
      <c r="AL81" s="125"/>
      <c r="AM81" s="125"/>
      <c r="AN81" s="125"/>
      <c r="AO81" s="125"/>
      <c r="AP81" s="125"/>
      <c r="AQ81" s="125"/>
      <c r="AR81" s="125"/>
      <c r="AS81" s="125"/>
      <c r="AT81" s="125"/>
    </row>
    <row r="82" spans="1:46" s="126" customFormat="1" ht="20.25" customHeight="1">
      <c r="A82" s="128" t="s">
        <v>121</v>
      </c>
      <c r="B82" s="121"/>
      <c r="C82" s="122"/>
      <c r="D82" s="122"/>
      <c r="E82" s="123"/>
      <c r="F82" s="123"/>
      <c r="G82" s="123"/>
      <c r="H82" s="123"/>
      <c r="I82" s="123"/>
      <c r="J82" s="123"/>
      <c r="K82" s="123"/>
      <c r="L82" s="123"/>
      <c r="M82" s="123"/>
      <c r="N82" s="123"/>
      <c r="O82" s="123"/>
      <c r="P82" s="123"/>
      <c r="Q82" s="123"/>
      <c r="R82" s="123"/>
      <c r="S82" s="123"/>
      <c r="T82" s="123"/>
      <c r="U82" s="123"/>
      <c r="V82" s="123"/>
      <c r="W82" s="123"/>
      <c r="X82" s="123"/>
      <c r="Y82" s="124"/>
      <c r="Z82" s="124"/>
      <c r="AA82" s="124"/>
      <c r="AB82" s="124"/>
      <c r="AC82" s="137"/>
      <c r="AD82" s="125"/>
      <c r="AE82" s="125"/>
      <c r="AF82" s="125"/>
      <c r="AG82" s="125"/>
      <c r="AH82" s="125"/>
      <c r="AI82" s="125"/>
      <c r="AJ82" s="125"/>
      <c r="AK82" s="125"/>
      <c r="AL82" s="125"/>
      <c r="AM82" s="125"/>
      <c r="AN82" s="125"/>
      <c r="AO82" s="125"/>
      <c r="AP82" s="125"/>
      <c r="AQ82" s="125"/>
      <c r="AR82" s="125"/>
      <c r="AS82" s="125"/>
      <c r="AT82" s="125"/>
    </row>
    <row r="83" spans="1:46" s="126" customFormat="1" ht="20.25" customHeight="1">
      <c r="A83" s="109"/>
      <c r="B83" s="121"/>
      <c r="C83" s="122"/>
      <c r="D83" s="122"/>
      <c r="E83" s="123"/>
      <c r="F83" s="123"/>
      <c r="G83" s="123"/>
      <c r="H83" s="123"/>
      <c r="I83" s="123"/>
      <c r="J83" s="123"/>
      <c r="K83" s="123"/>
      <c r="L83" s="123"/>
      <c r="M83" s="123"/>
      <c r="N83" s="123"/>
      <c r="O83" s="123"/>
      <c r="P83" s="123"/>
      <c r="Q83" s="123"/>
      <c r="R83" s="123"/>
      <c r="S83" s="123"/>
      <c r="T83" s="123"/>
      <c r="U83" s="123"/>
      <c r="V83" s="123"/>
      <c r="W83" s="123"/>
      <c r="X83" s="123"/>
      <c r="Y83" s="124"/>
      <c r="Z83" s="124"/>
      <c r="AA83" s="124"/>
      <c r="AB83" s="124"/>
      <c r="AC83" s="137"/>
      <c r="AD83" s="125"/>
      <c r="AE83" s="125"/>
      <c r="AF83" s="125"/>
      <c r="AG83" s="125"/>
      <c r="AH83" s="125"/>
      <c r="AI83" s="125"/>
      <c r="AJ83" s="125"/>
      <c r="AK83" s="125"/>
      <c r="AL83" s="125"/>
      <c r="AM83" s="125"/>
      <c r="AN83" s="125"/>
      <c r="AO83" s="125"/>
      <c r="AP83" s="125"/>
      <c r="AQ83" s="125"/>
      <c r="AR83" s="125"/>
      <c r="AS83" s="125"/>
      <c r="AT83" s="125"/>
    </row>
    <row r="84" spans="1:46" s="126" customFormat="1" ht="20.25" customHeight="1">
      <c r="A84" s="128"/>
      <c r="B84" s="127"/>
      <c r="C84" s="127"/>
      <c r="D84" s="127"/>
      <c r="E84" s="127"/>
      <c r="F84" s="127"/>
      <c r="G84" s="127"/>
      <c r="H84" s="127"/>
      <c r="I84" s="127"/>
      <c r="J84" s="127"/>
      <c r="K84" s="127"/>
      <c r="L84" s="127"/>
      <c r="M84" s="127"/>
      <c r="N84" s="123"/>
      <c r="O84" s="123"/>
      <c r="P84" s="123"/>
      <c r="Q84" s="123"/>
      <c r="R84" s="123"/>
      <c r="S84" s="123"/>
      <c r="T84" s="123"/>
      <c r="U84" s="123"/>
      <c r="V84" s="123"/>
      <c r="W84" s="123"/>
      <c r="X84" s="123"/>
      <c r="Y84" s="124"/>
      <c r="Z84" s="124"/>
      <c r="AA84" s="124"/>
      <c r="AB84" s="124"/>
      <c r="AC84" s="137"/>
      <c r="AD84" s="125"/>
      <c r="AE84" s="125"/>
      <c r="AF84" s="125"/>
      <c r="AG84" s="125"/>
      <c r="AH84" s="125"/>
      <c r="AI84" s="125"/>
      <c r="AJ84" s="125"/>
      <c r="AK84" s="125"/>
      <c r="AL84" s="125"/>
      <c r="AM84" s="125"/>
      <c r="AN84" s="125"/>
      <c r="AO84" s="125"/>
      <c r="AP84" s="125"/>
      <c r="AQ84" s="125"/>
      <c r="AR84" s="125"/>
      <c r="AS84" s="125"/>
      <c r="AT84" s="125"/>
    </row>
    <row r="85" spans="1:46" ht="43.5" customHeight="1">
      <c r="A85" s="100" t="s">
        <v>61</v>
      </c>
      <c r="B85" s="100"/>
      <c r="C85" s="101"/>
      <c r="D85" s="101"/>
      <c r="E85" s="102"/>
      <c r="F85" s="103"/>
      <c r="G85" s="103"/>
      <c r="H85" s="103"/>
      <c r="I85" s="103"/>
      <c r="J85" s="103"/>
      <c r="K85" s="103"/>
      <c r="L85" s="103"/>
      <c r="M85" s="104"/>
      <c r="N85" s="104"/>
      <c r="O85" s="104"/>
      <c r="P85" s="104"/>
      <c r="Q85" s="105"/>
      <c r="R85" s="106"/>
      <c r="S85" s="106"/>
      <c r="T85" s="106"/>
      <c r="U85" s="106"/>
      <c r="V85" s="106"/>
      <c r="W85" s="106"/>
      <c r="X85" s="106"/>
      <c r="Y85" s="107"/>
      <c r="Z85" s="107"/>
      <c r="AA85" s="107"/>
      <c r="AB85" s="107"/>
      <c r="AC85" s="138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</row>
    <row r="86" spans="1:47" s="77" customFormat="1" ht="34.5" customHeight="1">
      <c r="A86" s="74"/>
      <c r="B86" s="74"/>
      <c r="C86" s="74"/>
      <c r="D86" s="74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  <c r="AA86" s="75"/>
      <c r="AB86" s="75"/>
      <c r="AC86" s="139"/>
      <c r="AD86" s="76"/>
      <c r="AE86" s="76"/>
      <c r="AF86" s="76"/>
      <c r="AG86" s="76"/>
      <c r="AH86" s="76"/>
      <c r="AI86" s="76"/>
      <c r="AJ86" s="76"/>
      <c r="AK86" s="76"/>
      <c r="AL86" s="76"/>
      <c r="AM86" s="76"/>
      <c r="AN86" s="76"/>
      <c r="AO86" s="76"/>
      <c r="AP86" s="76"/>
      <c r="AQ86" s="76"/>
      <c r="AR86" s="76"/>
      <c r="AS86" s="76"/>
      <c r="AT86" s="76"/>
      <c r="AU86" s="76"/>
    </row>
    <row r="87" spans="1:47" ht="51.75" customHeight="1">
      <c r="A87" s="78"/>
      <c r="B87" s="78"/>
      <c r="C87" s="78"/>
      <c r="D87" s="78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75"/>
      <c r="AB87" s="75"/>
      <c r="AC87" s="139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</row>
    <row r="88" spans="1:47" ht="21" customHeight="1">
      <c r="A88" s="81"/>
      <c r="B88" s="81"/>
      <c r="C88" s="81"/>
      <c r="D88" s="81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2"/>
      <c r="P88" s="82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79"/>
      <c r="AB88" s="79"/>
      <c r="AC88" s="14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</row>
    <row r="89" spans="1:47" ht="21" customHeight="1">
      <c r="A89" s="81"/>
      <c r="B89" s="81"/>
      <c r="C89" s="81"/>
      <c r="D89" s="81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3"/>
      <c r="R89" s="83"/>
      <c r="S89" s="83"/>
      <c r="T89" s="83"/>
      <c r="U89" s="83"/>
      <c r="V89" s="83"/>
      <c r="W89" s="83"/>
      <c r="X89" s="83"/>
      <c r="Y89" s="83"/>
      <c r="Z89" s="83"/>
      <c r="AA89" s="79"/>
      <c r="AB89" s="79"/>
      <c r="AC89" s="14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</row>
    <row r="90" spans="1:47" ht="21" customHeight="1">
      <c r="A90" s="81"/>
      <c r="B90" s="81"/>
      <c r="C90" s="81"/>
      <c r="D90" s="81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  <c r="P90" s="82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79"/>
      <c r="AB90" s="79"/>
      <c r="AC90" s="14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</row>
    <row r="91" spans="1:47" ht="21" customHeight="1">
      <c r="A91" s="81"/>
      <c r="B91" s="81"/>
      <c r="C91" s="81"/>
      <c r="D91" s="81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3"/>
      <c r="R91" s="83"/>
      <c r="S91" s="83"/>
      <c r="T91" s="83"/>
      <c r="U91" s="83"/>
      <c r="V91" s="83"/>
      <c r="W91" s="83"/>
      <c r="X91" s="83"/>
      <c r="Y91" s="83"/>
      <c r="Z91" s="83"/>
      <c r="AA91" s="79"/>
      <c r="AB91" s="79"/>
      <c r="AC91" s="14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</row>
    <row r="92" spans="1:47" ht="21" customHeight="1">
      <c r="A92" s="81"/>
      <c r="B92" s="81"/>
      <c r="C92" s="81"/>
      <c r="D92" s="81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82"/>
      <c r="P92" s="82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79"/>
      <c r="AB92" s="79"/>
      <c r="AC92" s="14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</row>
    <row r="93" spans="1:47" ht="21" customHeight="1">
      <c r="A93" s="81"/>
      <c r="B93" s="81"/>
      <c r="C93" s="81"/>
      <c r="D93" s="81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3"/>
      <c r="R93" s="83"/>
      <c r="S93" s="83"/>
      <c r="T93" s="83"/>
      <c r="U93" s="83"/>
      <c r="V93" s="83"/>
      <c r="W93" s="83"/>
      <c r="X93" s="83"/>
      <c r="Y93" s="83"/>
      <c r="Z93" s="83"/>
      <c r="AA93" s="79"/>
      <c r="AB93" s="79"/>
      <c r="AC93" s="14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</row>
    <row r="94" spans="1:47" ht="21" customHeight="1">
      <c r="A94" s="81"/>
      <c r="B94" s="81"/>
      <c r="C94" s="81"/>
      <c r="D94" s="81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79"/>
      <c r="AB94" s="79"/>
      <c r="AC94" s="14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</row>
    <row r="95" spans="1:47" ht="21" customHeight="1">
      <c r="A95" s="81"/>
      <c r="B95" s="81"/>
      <c r="C95" s="81"/>
      <c r="D95" s="81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3"/>
      <c r="R95" s="83"/>
      <c r="S95" s="83"/>
      <c r="T95" s="83"/>
      <c r="U95" s="83"/>
      <c r="V95" s="83"/>
      <c r="W95" s="83"/>
      <c r="X95" s="83"/>
      <c r="Y95" s="83"/>
      <c r="Z95" s="83"/>
      <c r="AA95" s="79"/>
      <c r="AB95" s="79"/>
      <c r="AC95" s="14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</row>
    <row r="96" spans="1:47" ht="21" customHeight="1">
      <c r="A96" s="81"/>
      <c r="B96" s="81"/>
      <c r="C96" s="81"/>
      <c r="D96" s="81"/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82"/>
      <c r="P96" s="82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79"/>
      <c r="AB96" s="79"/>
      <c r="AC96" s="14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</row>
    <row r="97" spans="1:47" ht="21" customHeight="1">
      <c r="A97" s="81"/>
      <c r="B97" s="81"/>
      <c r="C97" s="81"/>
      <c r="D97" s="81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3"/>
      <c r="R97" s="83"/>
      <c r="S97" s="83"/>
      <c r="T97" s="83"/>
      <c r="U97" s="83"/>
      <c r="V97" s="83"/>
      <c r="W97" s="83"/>
      <c r="X97" s="83"/>
      <c r="Y97" s="83"/>
      <c r="Z97" s="83"/>
      <c r="AA97" s="79"/>
      <c r="AB97" s="79"/>
      <c r="AC97" s="14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</row>
    <row r="98" spans="1:47" ht="21" customHeight="1">
      <c r="A98" s="81"/>
      <c r="B98" s="81"/>
      <c r="C98" s="81"/>
      <c r="D98" s="81"/>
      <c r="E98" s="82"/>
      <c r="F98" s="82"/>
      <c r="G98" s="82"/>
      <c r="H98" s="82"/>
      <c r="I98" s="82"/>
      <c r="J98" s="82"/>
      <c r="K98" s="82"/>
      <c r="L98" s="82"/>
      <c r="M98" s="82"/>
      <c r="N98" s="82"/>
      <c r="O98" s="82"/>
      <c r="P98" s="82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79"/>
      <c r="AB98" s="79"/>
      <c r="AC98" s="14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</row>
    <row r="99" spans="1:47" ht="21" customHeight="1">
      <c r="A99" s="81"/>
      <c r="B99" s="81"/>
      <c r="C99" s="81"/>
      <c r="D99" s="81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3"/>
      <c r="R99" s="83"/>
      <c r="S99" s="83"/>
      <c r="T99" s="83"/>
      <c r="U99" s="83"/>
      <c r="V99" s="83"/>
      <c r="W99" s="83"/>
      <c r="X99" s="83"/>
      <c r="Y99" s="83"/>
      <c r="Z99" s="83"/>
      <c r="AA99" s="79"/>
      <c r="AB99" s="79"/>
      <c r="AC99" s="14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</row>
    <row r="100" spans="1:47" ht="21" customHeight="1">
      <c r="A100" s="81"/>
      <c r="B100" s="81"/>
      <c r="C100" s="81"/>
      <c r="D100" s="81"/>
      <c r="E100" s="82"/>
      <c r="F100" s="82"/>
      <c r="G100" s="82"/>
      <c r="H100" s="82"/>
      <c r="I100" s="82"/>
      <c r="J100" s="82"/>
      <c r="K100" s="82"/>
      <c r="L100" s="82"/>
      <c r="M100" s="82"/>
      <c r="N100" s="82"/>
      <c r="O100" s="82"/>
      <c r="P100" s="82"/>
      <c r="Q100" s="83"/>
      <c r="R100" s="83"/>
      <c r="S100" s="83"/>
      <c r="T100" s="83"/>
      <c r="U100" s="83"/>
      <c r="V100" s="83"/>
      <c r="W100" s="83"/>
      <c r="X100" s="83"/>
      <c r="Y100" s="83"/>
      <c r="Z100" s="83"/>
      <c r="AA100" s="79"/>
      <c r="AB100" s="79"/>
      <c r="AC100" s="14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</row>
    <row r="101" spans="1:47" ht="21" customHeight="1">
      <c r="A101" s="81"/>
      <c r="B101" s="81"/>
      <c r="C101" s="81"/>
      <c r="D101" s="81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82"/>
      <c r="P101" s="82"/>
      <c r="Q101" s="83"/>
      <c r="R101" s="83"/>
      <c r="S101" s="83"/>
      <c r="T101" s="83"/>
      <c r="U101" s="83"/>
      <c r="V101" s="83"/>
      <c r="W101" s="83"/>
      <c r="X101" s="83"/>
      <c r="Y101" s="83"/>
      <c r="Z101" s="83"/>
      <c r="AA101" s="79"/>
      <c r="AB101" s="79"/>
      <c r="AC101" s="14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</row>
    <row r="102" spans="1:47" ht="21" customHeight="1">
      <c r="A102" s="81"/>
      <c r="B102" s="81"/>
      <c r="C102" s="81"/>
      <c r="D102" s="81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82"/>
      <c r="P102" s="82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79"/>
      <c r="AB102" s="79"/>
      <c r="AC102" s="14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</row>
    <row r="103" spans="1:47" ht="21" customHeight="1">
      <c r="A103" s="81"/>
      <c r="B103" s="81"/>
      <c r="C103" s="81"/>
      <c r="D103" s="81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3"/>
      <c r="R103" s="83"/>
      <c r="S103" s="83"/>
      <c r="T103" s="83"/>
      <c r="U103" s="83"/>
      <c r="V103" s="83"/>
      <c r="W103" s="83"/>
      <c r="X103" s="83"/>
      <c r="Y103" s="83"/>
      <c r="Z103" s="83"/>
      <c r="AA103" s="79"/>
      <c r="AB103" s="79"/>
      <c r="AC103" s="14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</row>
    <row r="104" spans="1:47" ht="21" customHeight="1">
      <c r="A104" s="81"/>
      <c r="B104" s="81"/>
      <c r="C104" s="81"/>
      <c r="D104" s="81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2"/>
      <c r="P104" s="82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79"/>
      <c r="AB104" s="79"/>
      <c r="AC104" s="14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</row>
    <row r="105" spans="1:47" ht="21" customHeight="1">
      <c r="A105" s="81"/>
      <c r="B105" s="81"/>
      <c r="C105" s="81"/>
      <c r="D105" s="81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3"/>
      <c r="R105" s="83"/>
      <c r="S105" s="83"/>
      <c r="T105" s="83"/>
      <c r="U105" s="83"/>
      <c r="V105" s="83"/>
      <c r="W105" s="83"/>
      <c r="X105" s="83"/>
      <c r="Y105" s="83"/>
      <c r="Z105" s="83"/>
      <c r="AA105" s="79"/>
      <c r="AB105" s="79"/>
      <c r="AC105" s="14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</row>
    <row r="106" spans="1:47" ht="21" customHeight="1">
      <c r="A106" s="78"/>
      <c r="B106" s="78"/>
      <c r="C106" s="78"/>
      <c r="D106" s="78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80"/>
      <c r="R106" s="80"/>
      <c r="S106" s="80"/>
      <c r="T106" s="80"/>
      <c r="U106" s="80"/>
      <c r="V106" s="80"/>
      <c r="W106" s="80"/>
      <c r="X106" s="80"/>
      <c r="Y106" s="80"/>
      <c r="Z106" s="80"/>
      <c r="AA106" s="79"/>
      <c r="AB106" s="79"/>
      <c r="AC106" s="14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</row>
    <row r="107" spans="1:47" ht="21" customHeight="1">
      <c r="A107" s="78"/>
      <c r="B107" s="78"/>
      <c r="C107" s="78"/>
      <c r="D107" s="78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80"/>
      <c r="R107" s="80"/>
      <c r="S107" s="80"/>
      <c r="T107" s="80"/>
      <c r="U107" s="80"/>
      <c r="V107" s="80"/>
      <c r="W107" s="80"/>
      <c r="X107" s="80"/>
      <c r="Y107" s="80"/>
      <c r="Z107" s="80"/>
      <c r="AA107" s="79"/>
      <c r="AB107" s="79"/>
      <c r="AC107" s="14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</row>
    <row r="108" spans="1:47" ht="21" customHeight="1">
      <c r="A108" s="78"/>
      <c r="B108" s="78"/>
      <c r="C108" s="78"/>
      <c r="D108" s="78"/>
      <c r="E108" s="79"/>
      <c r="F108" s="79"/>
      <c r="G108" s="79"/>
      <c r="H108" s="79"/>
      <c r="I108" s="79"/>
      <c r="J108" s="79"/>
      <c r="K108" s="79"/>
      <c r="L108" s="79"/>
      <c r="M108" s="79"/>
      <c r="N108" s="79"/>
      <c r="O108" s="79"/>
      <c r="P108" s="79"/>
      <c r="Q108" s="80"/>
      <c r="R108" s="80"/>
      <c r="S108" s="80"/>
      <c r="T108" s="80"/>
      <c r="U108" s="80"/>
      <c r="V108" s="80"/>
      <c r="W108" s="80"/>
      <c r="X108" s="80"/>
      <c r="Y108" s="80"/>
      <c r="Z108" s="80"/>
      <c r="AA108" s="79"/>
      <c r="AB108" s="79"/>
      <c r="AC108" s="14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</row>
    <row r="109" spans="1:47" ht="21" customHeight="1">
      <c r="A109" s="78"/>
      <c r="B109" s="78"/>
      <c r="C109" s="78"/>
      <c r="D109" s="78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80"/>
      <c r="R109" s="80"/>
      <c r="S109" s="80"/>
      <c r="T109" s="80"/>
      <c r="U109" s="80"/>
      <c r="V109" s="80"/>
      <c r="W109" s="80"/>
      <c r="X109" s="80"/>
      <c r="Y109" s="80"/>
      <c r="Z109" s="80"/>
      <c r="AA109" s="79"/>
      <c r="AB109" s="79"/>
      <c r="AC109" s="14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</row>
    <row r="110" spans="1:47" ht="21" customHeight="1">
      <c r="A110" s="78"/>
      <c r="B110" s="78"/>
      <c r="C110" s="78"/>
      <c r="D110" s="78"/>
      <c r="E110" s="79"/>
      <c r="F110" s="79"/>
      <c r="G110" s="79"/>
      <c r="H110" s="79"/>
      <c r="I110" s="79"/>
      <c r="J110" s="79"/>
      <c r="K110" s="79"/>
      <c r="L110" s="79"/>
      <c r="M110" s="79"/>
      <c r="N110" s="79"/>
      <c r="O110" s="79"/>
      <c r="P110" s="79"/>
      <c r="Q110" s="80"/>
      <c r="R110" s="80"/>
      <c r="S110" s="80"/>
      <c r="T110" s="80"/>
      <c r="U110" s="80"/>
      <c r="V110" s="80"/>
      <c r="W110" s="80"/>
      <c r="X110" s="80"/>
      <c r="Y110" s="80"/>
      <c r="Z110" s="80"/>
      <c r="AA110" s="79"/>
      <c r="AB110" s="79"/>
      <c r="AC110" s="14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</row>
    <row r="111" spans="1:47" ht="21" customHeight="1">
      <c r="A111" s="78"/>
      <c r="B111" s="78"/>
      <c r="C111" s="78"/>
      <c r="D111" s="78"/>
      <c r="E111" s="79"/>
      <c r="F111" s="79"/>
      <c r="G111" s="79"/>
      <c r="H111" s="79"/>
      <c r="I111" s="79"/>
      <c r="J111" s="79"/>
      <c r="K111" s="79"/>
      <c r="L111" s="79"/>
      <c r="M111" s="79"/>
      <c r="N111" s="79"/>
      <c r="O111" s="79"/>
      <c r="P111" s="79"/>
      <c r="Q111" s="80"/>
      <c r="R111" s="80"/>
      <c r="S111" s="80"/>
      <c r="T111" s="80"/>
      <c r="U111" s="80"/>
      <c r="V111" s="80"/>
      <c r="W111" s="80"/>
      <c r="X111" s="80"/>
      <c r="Y111" s="80"/>
      <c r="Z111" s="80"/>
      <c r="AA111" s="79"/>
      <c r="AB111" s="79"/>
      <c r="AC111" s="14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</row>
    <row r="112" spans="1:47" ht="21" customHeight="1">
      <c r="A112" s="78"/>
      <c r="B112" s="78"/>
      <c r="C112" s="78"/>
      <c r="D112" s="78"/>
      <c r="E112" s="79"/>
      <c r="F112" s="79"/>
      <c r="G112" s="79"/>
      <c r="H112" s="79"/>
      <c r="I112" s="79"/>
      <c r="J112" s="79"/>
      <c r="K112" s="79"/>
      <c r="L112" s="79"/>
      <c r="M112" s="79"/>
      <c r="N112" s="79"/>
      <c r="O112" s="79"/>
      <c r="P112" s="79"/>
      <c r="Q112" s="80"/>
      <c r="R112" s="80"/>
      <c r="S112" s="80"/>
      <c r="T112" s="80"/>
      <c r="U112" s="80"/>
      <c r="V112" s="80"/>
      <c r="W112" s="80"/>
      <c r="X112" s="80"/>
      <c r="Y112" s="80"/>
      <c r="Z112" s="80"/>
      <c r="AA112" s="79"/>
      <c r="AB112" s="79"/>
      <c r="AC112" s="14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</row>
    <row r="113" spans="1:47" ht="21" customHeight="1">
      <c r="A113" s="78"/>
      <c r="B113" s="78"/>
      <c r="C113" s="78"/>
      <c r="D113" s="78"/>
      <c r="E113" s="79"/>
      <c r="F113" s="79"/>
      <c r="G113" s="79"/>
      <c r="H113" s="79"/>
      <c r="I113" s="79"/>
      <c r="J113" s="79"/>
      <c r="K113" s="79"/>
      <c r="L113" s="79"/>
      <c r="M113" s="79"/>
      <c r="N113" s="79"/>
      <c r="O113" s="79"/>
      <c r="P113" s="79"/>
      <c r="Q113" s="80"/>
      <c r="R113" s="80"/>
      <c r="S113" s="80"/>
      <c r="T113" s="80"/>
      <c r="U113" s="80"/>
      <c r="V113" s="80"/>
      <c r="W113" s="80"/>
      <c r="X113" s="80"/>
      <c r="Y113" s="80"/>
      <c r="Z113" s="80"/>
      <c r="AA113" s="79"/>
      <c r="AB113" s="79"/>
      <c r="AC113" s="14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</row>
    <row r="114" spans="1:47" ht="21" customHeight="1">
      <c r="A114" s="78"/>
      <c r="B114" s="78"/>
      <c r="C114" s="78"/>
      <c r="D114" s="78"/>
      <c r="E114" s="79"/>
      <c r="F114" s="79"/>
      <c r="G114" s="79"/>
      <c r="H114" s="79"/>
      <c r="I114" s="79"/>
      <c r="J114" s="79"/>
      <c r="K114" s="79"/>
      <c r="L114" s="79"/>
      <c r="M114" s="79"/>
      <c r="N114" s="79"/>
      <c r="O114" s="79"/>
      <c r="P114" s="79"/>
      <c r="Q114" s="80"/>
      <c r="R114" s="80"/>
      <c r="S114" s="80"/>
      <c r="T114" s="80"/>
      <c r="U114" s="80"/>
      <c r="V114" s="80"/>
      <c r="W114" s="80"/>
      <c r="X114" s="80"/>
      <c r="Y114" s="80"/>
      <c r="Z114" s="80"/>
      <c r="AA114" s="79"/>
      <c r="AB114" s="79"/>
      <c r="AC114" s="14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</row>
    <row r="115" spans="1:47" ht="21" customHeight="1">
      <c r="A115" s="78"/>
      <c r="B115" s="78"/>
      <c r="C115" s="78"/>
      <c r="D115" s="78"/>
      <c r="E115" s="79"/>
      <c r="F115" s="79"/>
      <c r="G115" s="79"/>
      <c r="H115" s="79"/>
      <c r="I115" s="79"/>
      <c r="J115" s="79"/>
      <c r="K115" s="79"/>
      <c r="L115" s="79"/>
      <c r="M115" s="79"/>
      <c r="N115" s="79"/>
      <c r="O115" s="79"/>
      <c r="P115" s="79"/>
      <c r="Q115" s="80"/>
      <c r="R115" s="80"/>
      <c r="S115" s="80"/>
      <c r="T115" s="80"/>
      <c r="U115" s="80"/>
      <c r="V115" s="80"/>
      <c r="W115" s="80"/>
      <c r="X115" s="80"/>
      <c r="Y115" s="80"/>
      <c r="Z115" s="80"/>
      <c r="AA115" s="79"/>
      <c r="AB115" s="79"/>
      <c r="AC115" s="14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</row>
    <row r="116" spans="1:47" ht="21" customHeight="1">
      <c r="A116" s="78"/>
      <c r="B116" s="78"/>
      <c r="C116" s="78"/>
      <c r="D116" s="78"/>
      <c r="E116" s="79"/>
      <c r="F116" s="79"/>
      <c r="G116" s="79"/>
      <c r="H116" s="79"/>
      <c r="I116" s="79"/>
      <c r="J116" s="79"/>
      <c r="K116" s="79"/>
      <c r="L116" s="79"/>
      <c r="M116" s="79"/>
      <c r="N116" s="79"/>
      <c r="O116" s="79"/>
      <c r="P116" s="79"/>
      <c r="Q116" s="80"/>
      <c r="R116" s="80"/>
      <c r="S116" s="80"/>
      <c r="T116" s="80"/>
      <c r="U116" s="80"/>
      <c r="V116" s="80"/>
      <c r="W116" s="80"/>
      <c r="X116" s="80"/>
      <c r="Y116" s="80"/>
      <c r="Z116" s="80"/>
      <c r="AA116" s="79"/>
      <c r="AB116" s="79"/>
      <c r="AC116" s="14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</row>
    <row r="117" spans="1:47" ht="21" customHeight="1">
      <c r="A117" s="78"/>
      <c r="B117" s="78"/>
      <c r="C117" s="78"/>
      <c r="D117" s="78"/>
      <c r="E117" s="79"/>
      <c r="F117" s="79"/>
      <c r="G117" s="79"/>
      <c r="H117" s="79"/>
      <c r="I117" s="79"/>
      <c r="J117" s="79"/>
      <c r="K117" s="79"/>
      <c r="L117" s="79"/>
      <c r="M117" s="79"/>
      <c r="N117" s="79"/>
      <c r="O117" s="79"/>
      <c r="P117" s="79"/>
      <c r="Q117" s="80"/>
      <c r="R117" s="80"/>
      <c r="S117" s="80"/>
      <c r="T117" s="80"/>
      <c r="U117" s="80"/>
      <c r="V117" s="80"/>
      <c r="W117" s="80"/>
      <c r="X117" s="80"/>
      <c r="Y117" s="80"/>
      <c r="Z117" s="80"/>
      <c r="AA117" s="79"/>
      <c r="AB117" s="79"/>
      <c r="AC117" s="14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</row>
    <row r="118" spans="1:47" ht="21" customHeight="1">
      <c r="A118" s="78"/>
      <c r="B118" s="78"/>
      <c r="C118" s="78"/>
      <c r="D118" s="78"/>
      <c r="E118" s="79"/>
      <c r="F118" s="79"/>
      <c r="G118" s="79"/>
      <c r="H118" s="79"/>
      <c r="I118" s="79"/>
      <c r="J118" s="79"/>
      <c r="K118" s="79"/>
      <c r="L118" s="79"/>
      <c r="M118" s="79"/>
      <c r="N118" s="79"/>
      <c r="O118" s="79"/>
      <c r="P118" s="79"/>
      <c r="Q118" s="80"/>
      <c r="R118" s="80"/>
      <c r="S118" s="80"/>
      <c r="T118" s="80"/>
      <c r="U118" s="80"/>
      <c r="V118" s="80"/>
      <c r="W118" s="80"/>
      <c r="X118" s="80"/>
      <c r="Y118" s="80"/>
      <c r="Z118" s="80"/>
      <c r="AA118" s="79"/>
      <c r="AB118" s="79"/>
      <c r="AC118" s="14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</row>
    <row r="119" spans="1:47" ht="21" customHeight="1">
      <c r="A119" s="78"/>
      <c r="B119" s="78"/>
      <c r="C119" s="78"/>
      <c r="D119" s="78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79"/>
      <c r="P119" s="79"/>
      <c r="Q119" s="80"/>
      <c r="R119" s="80"/>
      <c r="S119" s="80"/>
      <c r="T119" s="80"/>
      <c r="U119" s="80"/>
      <c r="V119" s="80"/>
      <c r="W119" s="80"/>
      <c r="X119" s="80"/>
      <c r="Y119" s="80"/>
      <c r="Z119" s="80"/>
      <c r="AA119" s="79"/>
      <c r="AB119" s="79"/>
      <c r="AC119" s="14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</row>
    <row r="120" spans="1:47" ht="21" customHeight="1">
      <c r="A120" s="78"/>
      <c r="B120" s="78"/>
      <c r="C120" s="78"/>
      <c r="D120" s="78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79"/>
      <c r="P120" s="79"/>
      <c r="Q120" s="80"/>
      <c r="R120" s="80"/>
      <c r="S120" s="80"/>
      <c r="T120" s="80"/>
      <c r="U120" s="80"/>
      <c r="V120" s="80"/>
      <c r="W120" s="80"/>
      <c r="X120" s="80"/>
      <c r="Y120" s="80"/>
      <c r="Z120" s="80"/>
      <c r="AA120" s="79"/>
      <c r="AB120" s="79"/>
      <c r="AC120" s="14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</row>
    <row r="121" spans="1:47" ht="21" customHeight="1">
      <c r="A121" s="78"/>
      <c r="B121" s="78"/>
      <c r="C121" s="78"/>
      <c r="D121" s="78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79"/>
      <c r="P121" s="79"/>
      <c r="Q121" s="80"/>
      <c r="R121" s="80"/>
      <c r="S121" s="80"/>
      <c r="T121" s="80"/>
      <c r="U121" s="80"/>
      <c r="V121" s="80"/>
      <c r="W121" s="80"/>
      <c r="X121" s="80"/>
      <c r="Y121" s="80"/>
      <c r="Z121" s="80"/>
      <c r="AA121" s="79"/>
      <c r="AB121" s="79"/>
      <c r="AC121" s="14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</row>
    <row r="122" spans="1:47" ht="21" customHeight="1">
      <c r="A122" s="78"/>
      <c r="B122" s="78"/>
      <c r="C122" s="78"/>
      <c r="D122" s="78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79"/>
      <c r="P122" s="79"/>
      <c r="Q122" s="80"/>
      <c r="R122" s="80"/>
      <c r="S122" s="80"/>
      <c r="T122" s="80"/>
      <c r="U122" s="80"/>
      <c r="V122" s="80"/>
      <c r="W122" s="80"/>
      <c r="X122" s="80"/>
      <c r="Y122" s="80"/>
      <c r="Z122" s="80"/>
      <c r="AA122" s="79"/>
      <c r="AB122" s="79"/>
      <c r="AC122" s="14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</row>
    <row r="123" spans="1:47" ht="21" customHeight="1">
      <c r="A123" s="78"/>
      <c r="B123" s="78"/>
      <c r="C123" s="78"/>
      <c r="D123" s="78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79"/>
      <c r="P123" s="79"/>
      <c r="Q123" s="80"/>
      <c r="R123" s="80"/>
      <c r="S123" s="80"/>
      <c r="T123" s="80"/>
      <c r="U123" s="80"/>
      <c r="V123" s="80"/>
      <c r="W123" s="80"/>
      <c r="X123" s="80"/>
      <c r="Y123" s="80"/>
      <c r="Z123" s="80"/>
      <c r="AA123" s="79"/>
      <c r="AB123" s="79"/>
      <c r="AC123" s="14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</row>
    <row r="124" spans="1:47" ht="21" customHeight="1">
      <c r="A124" s="78"/>
      <c r="B124" s="78"/>
      <c r="C124" s="78"/>
      <c r="D124" s="78"/>
      <c r="E124" s="79"/>
      <c r="F124" s="79"/>
      <c r="G124" s="79"/>
      <c r="H124" s="79"/>
      <c r="I124" s="79"/>
      <c r="J124" s="79"/>
      <c r="K124" s="79"/>
      <c r="L124" s="79"/>
      <c r="M124" s="79"/>
      <c r="N124" s="79"/>
      <c r="O124" s="79"/>
      <c r="P124" s="79"/>
      <c r="Q124" s="80"/>
      <c r="R124" s="80"/>
      <c r="S124" s="80"/>
      <c r="T124" s="80"/>
      <c r="U124" s="80"/>
      <c r="V124" s="80"/>
      <c r="W124" s="80"/>
      <c r="X124" s="80"/>
      <c r="Y124" s="80"/>
      <c r="Z124" s="80"/>
      <c r="AA124" s="79"/>
      <c r="AB124" s="79"/>
      <c r="AC124" s="14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</row>
    <row r="125" spans="1:47" ht="21" customHeight="1">
      <c r="A125" s="78"/>
      <c r="B125" s="78"/>
      <c r="C125" s="78"/>
      <c r="D125" s="78"/>
      <c r="E125" s="79"/>
      <c r="F125" s="79"/>
      <c r="G125" s="79"/>
      <c r="H125" s="79"/>
      <c r="I125" s="79"/>
      <c r="J125" s="79"/>
      <c r="K125" s="79"/>
      <c r="L125" s="79"/>
      <c r="M125" s="79"/>
      <c r="N125" s="79"/>
      <c r="O125" s="79"/>
      <c r="P125" s="79"/>
      <c r="Q125" s="80"/>
      <c r="R125" s="80"/>
      <c r="S125" s="80"/>
      <c r="T125" s="80"/>
      <c r="U125" s="80"/>
      <c r="V125" s="80"/>
      <c r="W125" s="80"/>
      <c r="X125" s="80"/>
      <c r="Y125" s="80"/>
      <c r="Z125" s="80"/>
      <c r="AA125" s="79"/>
      <c r="AB125" s="79"/>
      <c r="AC125" s="14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</row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spans="17:26" ht="21" customHeight="1">
      <c r="Q136" s="85"/>
      <c r="R136" s="85"/>
      <c r="S136" s="85"/>
      <c r="T136" s="85"/>
      <c r="U136" s="85"/>
      <c r="V136" s="85"/>
      <c r="W136" s="85"/>
      <c r="X136" s="85"/>
      <c r="Y136" s="85"/>
      <c r="Z136" s="85"/>
    </row>
    <row r="137" spans="17:26" ht="21" customHeight="1">
      <c r="Q137" s="85"/>
      <c r="R137" s="85"/>
      <c r="S137" s="85"/>
      <c r="T137" s="85"/>
      <c r="U137" s="85"/>
      <c r="V137" s="85"/>
      <c r="W137" s="85"/>
      <c r="X137" s="85"/>
      <c r="Y137" s="85"/>
      <c r="Z137" s="85"/>
    </row>
    <row r="138" spans="17:26" ht="21" customHeight="1">
      <c r="Q138" s="85"/>
      <c r="R138" s="85"/>
      <c r="S138" s="85"/>
      <c r="T138" s="85"/>
      <c r="U138" s="85"/>
      <c r="V138" s="85"/>
      <c r="W138" s="85"/>
      <c r="X138" s="85"/>
      <c r="Y138" s="85"/>
      <c r="Z138" s="85"/>
    </row>
    <row r="139" spans="17:26" ht="21" customHeight="1">
      <c r="Q139" s="85"/>
      <c r="R139" s="85"/>
      <c r="S139" s="85"/>
      <c r="T139" s="85"/>
      <c r="U139" s="85"/>
      <c r="V139" s="85"/>
      <c r="W139" s="85"/>
      <c r="X139" s="85"/>
      <c r="Y139" s="85"/>
      <c r="Z139" s="85"/>
    </row>
    <row r="140" spans="1:47" s="85" customFormat="1" ht="21" customHeight="1">
      <c r="A140" s="84"/>
      <c r="B140" s="84"/>
      <c r="C140" s="84"/>
      <c r="D140" s="84"/>
      <c r="AC140" s="141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</row>
    <row r="141" spans="1:47" s="85" customFormat="1" ht="21" customHeight="1">
      <c r="A141" s="84"/>
      <c r="B141" s="84"/>
      <c r="C141" s="84"/>
      <c r="D141" s="84"/>
      <c r="AC141" s="141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</row>
    <row r="142" spans="1:47" s="85" customFormat="1" ht="21" customHeight="1">
      <c r="A142" s="84"/>
      <c r="B142" s="84"/>
      <c r="C142" s="84"/>
      <c r="D142" s="84"/>
      <c r="AC142" s="141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</row>
    <row r="143" spans="1:47" s="85" customFormat="1" ht="21" customHeight="1">
      <c r="A143" s="84"/>
      <c r="B143" s="84"/>
      <c r="C143" s="84"/>
      <c r="D143" s="84"/>
      <c r="AC143" s="141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</row>
    <row r="144" spans="1:47" s="85" customFormat="1" ht="21" customHeight="1">
      <c r="A144" s="84"/>
      <c r="B144" s="84"/>
      <c r="C144" s="84"/>
      <c r="D144" s="84"/>
      <c r="AC144" s="141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</row>
    <row r="145" spans="1:47" s="85" customFormat="1" ht="21" customHeight="1">
      <c r="A145" s="84"/>
      <c r="B145" s="84"/>
      <c r="C145" s="84"/>
      <c r="D145" s="84"/>
      <c r="AC145" s="141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</row>
    <row r="146" spans="1:47" s="85" customFormat="1" ht="21" customHeight="1">
      <c r="A146" s="84"/>
      <c r="B146" s="84"/>
      <c r="C146" s="84"/>
      <c r="D146" s="84"/>
      <c r="AC146" s="141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</row>
    <row r="147" spans="1:47" s="85" customFormat="1" ht="21" customHeight="1">
      <c r="A147" s="84"/>
      <c r="B147" s="84"/>
      <c r="C147" s="84"/>
      <c r="D147" s="84"/>
      <c r="AC147" s="141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</row>
    <row r="148" spans="1:47" s="85" customFormat="1" ht="21" customHeight="1">
      <c r="A148" s="84"/>
      <c r="B148" s="84"/>
      <c r="C148" s="84"/>
      <c r="D148" s="84"/>
      <c r="AC148" s="141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</row>
    <row r="149" spans="1:47" s="85" customFormat="1" ht="21" customHeight="1">
      <c r="A149" s="84"/>
      <c r="B149" s="84"/>
      <c r="C149" s="84"/>
      <c r="D149" s="84"/>
      <c r="AC149" s="141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</row>
    <row r="150" spans="1:47" s="85" customFormat="1" ht="21" customHeight="1">
      <c r="A150" s="84"/>
      <c r="B150" s="84"/>
      <c r="C150" s="84"/>
      <c r="D150" s="84"/>
      <c r="AC150" s="141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</row>
    <row r="151" spans="1:47" s="85" customFormat="1" ht="21" customHeight="1">
      <c r="A151" s="84"/>
      <c r="B151" s="84"/>
      <c r="C151" s="84"/>
      <c r="D151" s="84"/>
      <c r="AC151" s="141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</row>
    <row r="152" spans="1:47" s="85" customFormat="1" ht="21" customHeight="1">
      <c r="A152" s="84"/>
      <c r="B152" s="84"/>
      <c r="C152" s="84"/>
      <c r="D152" s="84"/>
      <c r="AC152" s="141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</row>
    <row r="153" spans="1:47" s="85" customFormat="1" ht="21" customHeight="1">
      <c r="A153" s="84"/>
      <c r="B153" s="84"/>
      <c r="C153" s="84"/>
      <c r="D153" s="84"/>
      <c r="AC153" s="141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</row>
    <row r="154" spans="1:47" s="85" customFormat="1" ht="21" customHeight="1">
      <c r="A154" s="84"/>
      <c r="B154" s="84"/>
      <c r="C154" s="84"/>
      <c r="D154" s="84"/>
      <c r="AC154" s="141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</row>
    <row r="155" spans="1:47" s="85" customFormat="1" ht="21" customHeight="1">
      <c r="A155" s="84"/>
      <c r="B155" s="84"/>
      <c r="C155" s="84"/>
      <c r="D155" s="84"/>
      <c r="AC155" s="141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</row>
    <row r="156" spans="1:47" s="85" customFormat="1" ht="21" customHeight="1">
      <c r="A156" s="84"/>
      <c r="B156" s="84"/>
      <c r="C156" s="84"/>
      <c r="D156" s="84"/>
      <c r="AC156" s="141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</row>
    <row r="157" spans="1:47" s="85" customFormat="1" ht="21" customHeight="1">
      <c r="A157" s="84"/>
      <c r="B157" s="84"/>
      <c r="C157" s="84"/>
      <c r="D157" s="84"/>
      <c r="AC157" s="141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</row>
    <row r="158" spans="1:47" s="85" customFormat="1" ht="21" customHeight="1">
      <c r="A158" s="84"/>
      <c r="B158" s="84"/>
      <c r="C158" s="84"/>
      <c r="D158" s="84"/>
      <c r="AC158" s="141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</row>
    <row r="159" spans="1:47" s="85" customFormat="1" ht="21" customHeight="1">
      <c r="A159" s="84"/>
      <c r="B159" s="84"/>
      <c r="C159" s="84"/>
      <c r="D159" s="84"/>
      <c r="AC159" s="141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</row>
    <row r="160" spans="1:47" s="85" customFormat="1" ht="21" customHeight="1">
      <c r="A160" s="84"/>
      <c r="B160" s="84"/>
      <c r="C160" s="84"/>
      <c r="D160" s="84"/>
      <c r="AC160" s="141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</row>
    <row r="161" spans="1:47" s="85" customFormat="1" ht="21" customHeight="1">
      <c r="A161" s="84"/>
      <c r="B161" s="84"/>
      <c r="C161" s="84"/>
      <c r="D161" s="84"/>
      <c r="AC161" s="141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</row>
    <row r="162" spans="1:47" s="85" customFormat="1" ht="21" customHeight="1">
      <c r="A162" s="84"/>
      <c r="B162" s="84"/>
      <c r="C162" s="84"/>
      <c r="D162" s="84"/>
      <c r="AC162" s="141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</row>
    <row r="163" spans="1:47" s="85" customFormat="1" ht="21" customHeight="1">
      <c r="A163" s="84"/>
      <c r="B163" s="84"/>
      <c r="C163" s="84"/>
      <c r="D163" s="84"/>
      <c r="AC163" s="141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</row>
    <row r="164" spans="1:47" s="85" customFormat="1" ht="21" customHeight="1">
      <c r="A164" s="84"/>
      <c r="B164" s="84"/>
      <c r="C164" s="84"/>
      <c r="D164" s="84"/>
      <c r="AC164" s="141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</row>
    <row r="165" spans="1:47" s="85" customFormat="1" ht="21" customHeight="1">
      <c r="A165" s="84"/>
      <c r="B165" s="84"/>
      <c r="C165" s="84"/>
      <c r="D165" s="84"/>
      <c r="AC165" s="141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</row>
    <row r="166" spans="1:47" s="85" customFormat="1" ht="21" customHeight="1">
      <c r="A166" s="84"/>
      <c r="B166" s="84"/>
      <c r="C166" s="84"/>
      <c r="D166" s="84"/>
      <c r="AC166" s="141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</row>
    <row r="167" spans="1:47" s="85" customFormat="1" ht="21" customHeight="1">
      <c r="A167" s="84"/>
      <c r="B167" s="84"/>
      <c r="C167" s="84"/>
      <c r="D167" s="84"/>
      <c r="AC167" s="141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</row>
    <row r="168" spans="1:47" s="85" customFormat="1" ht="21" customHeight="1">
      <c r="A168" s="84"/>
      <c r="B168" s="84"/>
      <c r="C168" s="84"/>
      <c r="D168" s="84"/>
      <c r="AC168" s="141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</row>
    <row r="169" spans="1:47" s="85" customFormat="1" ht="21" customHeight="1">
      <c r="A169" s="84"/>
      <c r="B169" s="84"/>
      <c r="C169" s="84"/>
      <c r="D169" s="84"/>
      <c r="AC169" s="141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</row>
    <row r="170" spans="1:47" s="85" customFormat="1" ht="21" customHeight="1">
      <c r="A170" s="84"/>
      <c r="B170" s="84"/>
      <c r="C170" s="84"/>
      <c r="D170" s="84"/>
      <c r="AC170" s="141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</row>
    <row r="171" spans="1:47" s="85" customFormat="1" ht="21" customHeight="1">
      <c r="A171" s="84"/>
      <c r="B171" s="84"/>
      <c r="C171" s="84"/>
      <c r="D171" s="84"/>
      <c r="AC171" s="141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</row>
    <row r="172" spans="1:47" s="85" customFormat="1" ht="21" customHeight="1">
      <c r="A172" s="84"/>
      <c r="B172" s="84"/>
      <c r="C172" s="84"/>
      <c r="D172" s="84"/>
      <c r="AC172" s="141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</row>
    <row r="173" spans="1:47" s="85" customFormat="1" ht="21" customHeight="1">
      <c r="A173" s="84"/>
      <c r="B173" s="84"/>
      <c r="C173" s="84"/>
      <c r="D173" s="84"/>
      <c r="AC173" s="141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</row>
    <row r="174" spans="1:47" s="85" customFormat="1" ht="21" customHeight="1">
      <c r="A174" s="84"/>
      <c r="B174" s="84"/>
      <c r="C174" s="84"/>
      <c r="D174" s="84"/>
      <c r="AC174" s="141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</row>
    <row r="175" spans="1:47" s="85" customFormat="1" ht="21" customHeight="1">
      <c r="A175" s="84"/>
      <c r="B175" s="84"/>
      <c r="C175" s="84"/>
      <c r="D175" s="84"/>
      <c r="AC175" s="141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</row>
    <row r="176" spans="1:47" s="85" customFormat="1" ht="21" customHeight="1">
      <c r="A176" s="84"/>
      <c r="B176" s="84"/>
      <c r="C176" s="84"/>
      <c r="D176" s="84"/>
      <c r="AC176" s="141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</row>
    <row r="177" spans="1:47" s="85" customFormat="1" ht="21" customHeight="1">
      <c r="A177" s="84"/>
      <c r="B177" s="84"/>
      <c r="C177" s="84"/>
      <c r="D177" s="84"/>
      <c r="AC177" s="141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</row>
    <row r="178" spans="1:47" s="85" customFormat="1" ht="21" customHeight="1">
      <c r="A178" s="84"/>
      <c r="B178" s="84"/>
      <c r="C178" s="84"/>
      <c r="D178" s="84"/>
      <c r="AC178" s="141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</row>
    <row r="179" spans="1:47" s="85" customFormat="1" ht="21" customHeight="1">
      <c r="A179" s="84"/>
      <c r="B179" s="84"/>
      <c r="C179" s="84"/>
      <c r="D179" s="84"/>
      <c r="AC179" s="141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</row>
    <row r="180" spans="1:47" s="85" customFormat="1" ht="21" customHeight="1">
      <c r="A180" s="84"/>
      <c r="B180" s="84"/>
      <c r="C180" s="84"/>
      <c r="D180" s="84"/>
      <c r="AC180" s="141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</row>
    <row r="181" spans="1:47" s="85" customFormat="1" ht="21" customHeight="1">
      <c r="A181" s="84"/>
      <c r="B181" s="84"/>
      <c r="C181" s="84"/>
      <c r="D181" s="84"/>
      <c r="AC181" s="141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</row>
    <row r="182" spans="1:47" s="85" customFormat="1" ht="21" customHeight="1">
      <c r="A182" s="84"/>
      <c r="B182" s="84"/>
      <c r="C182" s="84"/>
      <c r="D182" s="84"/>
      <c r="AC182" s="141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</row>
    <row r="183" spans="1:47" s="85" customFormat="1" ht="21" customHeight="1">
      <c r="A183" s="84"/>
      <c r="B183" s="84"/>
      <c r="C183" s="84"/>
      <c r="D183" s="84"/>
      <c r="AC183" s="141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</row>
    <row r="184" spans="1:47" s="85" customFormat="1" ht="21" customHeight="1">
      <c r="A184" s="84"/>
      <c r="B184" s="84"/>
      <c r="C184" s="84"/>
      <c r="D184" s="84"/>
      <c r="AC184" s="141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</row>
    <row r="185" spans="1:47" s="85" customFormat="1" ht="21" customHeight="1">
      <c r="A185" s="84"/>
      <c r="B185" s="84"/>
      <c r="C185" s="84"/>
      <c r="D185" s="84"/>
      <c r="AC185" s="141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</row>
    <row r="186" spans="1:47" s="85" customFormat="1" ht="21" customHeight="1">
      <c r="A186" s="84"/>
      <c r="B186" s="84"/>
      <c r="C186" s="84"/>
      <c r="D186" s="84"/>
      <c r="AC186" s="141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</row>
    <row r="187" spans="1:47" s="85" customFormat="1" ht="21" customHeight="1">
      <c r="A187" s="84"/>
      <c r="B187" s="84"/>
      <c r="C187" s="84"/>
      <c r="D187" s="84"/>
      <c r="AC187" s="141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</row>
    <row r="188" spans="1:47" s="85" customFormat="1" ht="21" customHeight="1">
      <c r="A188" s="84"/>
      <c r="B188" s="84"/>
      <c r="C188" s="84"/>
      <c r="D188" s="84"/>
      <c r="AC188" s="141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</row>
    <row r="189" spans="1:47" s="85" customFormat="1" ht="21" customHeight="1">
      <c r="A189" s="84"/>
      <c r="B189" s="84"/>
      <c r="C189" s="84"/>
      <c r="D189" s="84"/>
      <c r="AC189" s="141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</row>
    <row r="190" spans="1:47" s="85" customFormat="1" ht="21" customHeight="1">
      <c r="A190" s="84"/>
      <c r="B190" s="84"/>
      <c r="C190" s="84"/>
      <c r="D190" s="84"/>
      <c r="AC190" s="141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</row>
    <row r="191" spans="1:47" s="85" customFormat="1" ht="21" customHeight="1">
      <c r="A191" s="84"/>
      <c r="B191" s="84"/>
      <c r="C191" s="84"/>
      <c r="D191" s="84"/>
      <c r="AC191" s="141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</row>
    <row r="192" spans="1:47" s="85" customFormat="1" ht="21" customHeight="1">
      <c r="A192" s="84"/>
      <c r="B192" s="84"/>
      <c r="C192" s="84"/>
      <c r="D192" s="84"/>
      <c r="AC192" s="141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</row>
    <row r="193" spans="1:47" s="85" customFormat="1" ht="21" customHeight="1">
      <c r="A193" s="84"/>
      <c r="B193" s="84"/>
      <c r="C193" s="84"/>
      <c r="D193" s="84"/>
      <c r="AC193" s="141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</row>
    <row r="194" spans="1:47" s="85" customFormat="1" ht="21" customHeight="1">
      <c r="A194" s="84"/>
      <c r="B194" s="84"/>
      <c r="C194" s="84"/>
      <c r="D194" s="84"/>
      <c r="AC194" s="141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</row>
    <row r="195" spans="1:47" s="85" customFormat="1" ht="21" customHeight="1">
      <c r="A195" s="84"/>
      <c r="B195" s="84"/>
      <c r="C195" s="84"/>
      <c r="D195" s="84"/>
      <c r="AC195" s="141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</row>
    <row r="196" spans="1:47" s="85" customFormat="1" ht="21" customHeight="1">
      <c r="A196" s="84"/>
      <c r="B196" s="84"/>
      <c r="C196" s="84"/>
      <c r="D196" s="84"/>
      <c r="AC196" s="141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</row>
    <row r="197" spans="1:47" s="85" customFormat="1" ht="21" customHeight="1">
      <c r="A197" s="84"/>
      <c r="B197" s="84"/>
      <c r="C197" s="84"/>
      <c r="D197" s="84"/>
      <c r="AC197" s="141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</row>
    <row r="198" spans="1:47" s="85" customFormat="1" ht="21" customHeight="1">
      <c r="A198" s="84"/>
      <c r="B198" s="84"/>
      <c r="C198" s="84"/>
      <c r="D198" s="84"/>
      <c r="AC198" s="141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</row>
    <row r="199" spans="1:47" s="85" customFormat="1" ht="21" customHeight="1">
      <c r="A199" s="84"/>
      <c r="B199" s="84"/>
      <c r="C199" s="84"/>
      <c r="D199" s="84"/>
      <c r="AC199" s="141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</row>
    <row r="200" spans="1:47" s="85" customFormat="1" ht="21" customHeight="1">
      <c r="A200" s="84"/>
      <c r="B200" s="84"/>
      <c r="C200" s="84"/>
      <c r="D200" s="84"/>
      <c r="AC200" s="141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</row>
    <row r="201" spans="1:47" s="85" customFormat="1" ht="21" customHeight="1">
      <c r="A201" s="84"/>
      <c r="B201" s="84"/>
      <c r="C201" s="84"/>
      <c r="D201" s="84"/>
      <c r="AC201" s="141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</row>
    <row r="202" spans="1:47" s="85" customFormat="1" ht="21" customHeight="1">
      <c r="A202" s="84"/>
      <c r="B202" s="84"/>
      <c r="C202" s="84"/>
      <c r="D202" s="84"/>
      <c r="AC202" s="141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</row>
    <row r="203" spans="1:47" s="85" customFormat="1" ht="21" customHeight="1">
      <c r="A203" s="84"/>
      <c r="B203" s="84"/>
      <c r="C203" s="84"/>
      <c r="D203" s="84"/>
      <c r="AC203" s="141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</row>
    <row r="204" spans="1:47" s="85" customFormat="1" ht="21" customHeight="1">
      <c r="A204" s="84"/>
      <c r="B204" s="84"/>
      <c r="C204" s="84"/>
      <c r="D204" s="84"/>
      <c r="AC204" s="141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</row>
    <row r="205" spans="1:47" s="85" customFormat="1" ht="21" customHeight="1">
      <c r="A205" s="84"/>
      <c r="B205" s="84"/>
      <c r="C205" s="84"/>
      <c r="D205" s="84"/>
      <c r="AC205" s="141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</row>
    <row r="206" spans="1:47" s="85" customFormat="1" ht="21" customHeight="1">
      <c r="A206" s="84"/>
      <c r="B206" s="84"/>
      <c r="C206" s="84"/>
      <c r="D206" s="84"/>
      <c r="AC206" s="141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</row>
    <row r="207" spans="1:47" s="85" customFormat="1" ht="21" customHeight="1">
      <c r="A207" s="84"/>
      <c r="B207" s="84"/>
      <c r="C207" s="84"/>
      <c r="D207" s="84"/>
      <c r="AC207" s="141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</row>
    <row r="208" spans="1:47" s="85" customFormat="1" ht="21" customHeight="1">
      <c r="A208" s="84"/>
      <c r="B208" s="84"/>
      <c r="C208" s="84"/>
      <c r="D208" s="84"/>
      <c r="AC208" s="141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</row>
    <row r="209" spans="1:47" s="85" customFormat="1" ht="21" customHeight="1">
      <c r="A209" s="84"/>
      <c r="B209" s="84"/>
      <c r="C209" s="84"/>
      <c r="D209" s="84"/>
      <c r="AC209" s="141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</row>
    <row r="210" spans="1:47" s="85" customFormat="1" ht="21" customHeight="1">
      <c r="A210" s="84"/>
      <c r="B210" s="84"/>
      <c r="C210" s="84"/>
      <c r="D210" s="84"/>
      <c r="AC210" s="141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</row>
    <row r="211" spans="1:47" s="85" customFormat="1" ht="21" customHeight="1">
      <c r="A211" s="84"/>
      <c r="B211" s="84"/>
      <c r="C211" s="84"/>
      <c r="D211" s="84"/>
      <c r="AC211" s="141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</row>
    <row r="212" spans="1:47" s="85" customFormat="1" ht="21" customHeight="1">
      <c r="A212" s="84"/>
      <c r="B212" s="84"/>
      <c r="C212" s="84"/>
      <c r="D212" s="84"/>
      <c r="AC212" s="141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</row>
    <row r="213" spans="1:47" s="85" customFormat="1" ht="21" customHeight="1">
      <c r="A213" s="84"/>
      <c r="B213" s="84"/>
      <c r="C213" s="84"/>
      <c r="D213" s="84"/>
      <c r="AC213" s="141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</row>
    <row r="214" spans="1:47" s="85" customFormat="1" ht="21" customHeight="1">
      <c r="A214" s="84"/>
      <c r="B214" s="84"/>
      <c r="C214" s="84"/>
      <c r="D214" s="84"/>
      <c r="AC214" s="141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</row>
    <row r="215" spans="1:47" s="85" customFormat="1" ht="21" customHeight="1">
      <c r="A215" s="84"/>
      <c r="B215" s="84"/>
      <c r="C215" s="84"/>
      <c r="D215" s="84"/>
      <c r="AC215" s="141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</row>
    <row r="216" spans="1:47" s="85" customFormat="1" ht="21" customHeight="1">
      <c r="A216" s="84"/>
      <c r="B216" s="84"/>
      <c r="C216" s="84"/>
      <c r="D216" s="84"/>
      <c r="AC216" s="141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</row>
    <row r="217" spans="1:47" s="85" customFormat="1" ht="21" customHeight="1">
      <c r="A217" s="84"/>
      <c r="B217" s="84"/>
      <c r="C217" s="84"/>
      <c r="D217" s="84"/>
      <c r="AC217" s="141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</row>
    <row r="218" spans="1:47" s="85" customFormat="1" ht="21" customHeight="1">
      <c r="A218" s="84"/>
      <c r="B218" s="84"/>
      <c r="C218" s="84"/>
      <c r="D218" s="84"/>
      <c r="AC218" s="141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</row>
    <row r="219" spans="1:47" s="85" customFormat="1" ht="21" customHeight="1">
      <c r="A219" s="84"/>
      <c r="B219" s="84"/>
      <c r="C219" s="84"/>
      <c r="D219" s="84"/>
      <c r="AC219" s="141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</row>
    <row r="220" spans="1:47" s="85" customFormat="1" ht="21" customHeight="1">
      <c r="A220" s="84"/>
      <c r="B220" s="84"/>
      <c r="C220" s="84"/>
      <c r="D220" s="84"/>
      <c r="AC220" s="141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</row>
    <row r="221" spans="1:47" s="85" customFormat="1" ht="21" customHeight="1">
      <c r="A221" s="84"/>
      <c r="B221" s="84"/>
      <c r="C221" s="84"/>
      <c r="D221" s="84"/>
      <c r="AC221" s="141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</row>
    <row r="222" spans="1:47" s="85" customFormat="1" ht="21" customHeight="1">
      <c r="A222" s="84"/>
      <c r="B222" s="84"/>
      <c r="C222" s="84"/>
      <c r="D222" s="84"/>
      <c r="AC222" s="141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</row>
    <row r="223" spans="1:47" s="85" customFormat="1" ht="21" customHeight="1">
      <c r="A223" s="84"/>
      <c r="B223" s="84"/>
      <c r="C223" s="84"/>
      <c r="D223" s="84"/>
      <c r="AC223" s="141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</row>
    <row r="224" spans="1:47" s="85" customFormat="1" ht="21" customHeight="1">
      <c r="A224" s="84"/>
      <c r="B224" s="84"/>
      <c r="C224" s="84"/>
      <c r="D224" s="84"/>
      <c r="AC224" s="141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</row>
    <row r="225" spans="1:47" s="85" customFormat="1" ht="21" customHeight="1">
      <c r="A225" s="84"/>
      <c r="B225" s="84"/>
      <c r="C225" s="84"/>
      <c r="D225" s="84"/>
      <c r="AC225" s="141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</row>
    <row r="226" spans="1:47" s="85" customFormat="1" ht="21" customHeight="1">
      <c r="A226" s="84"/>
      <c r="B226" s="84"/>
      <c r="C226" s="84"/>
      <c r="D226" s="84"/>
      <c r="AC226" s="141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</row>
    <row r="227" spans="1:47" s="85" customFormat="1" ht="21" customHeight="1">
      <c r="A227" s="84"/>
      <c r="B227" s="84"/>
      <c r="C227" s="84"/>
      <c r="D227" s="84"/>
      <c r="AC227" s="141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</row>
    <row r="228" spans="1:47" s="85" customFormat="1" ht="21" customHeight="1">
      <c r="A228" s="84"/>
      <c r="B228" s="84"/>
      <c r="C228" s="84"/>
      <c r="D228" s="84"/>
      <c r="AC228" s="141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</row>
    <row r="229" spans="1:47" s="85" customFormat="1" ht="21" customHeight="1">
      <c r="A229" s="84"/>
      <c r="B229" s="84"/>
      <c r="C229" s="84"/>
      <c r="D229" s="84"/>
      <c r="AC229" s="141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</row>
    <row r="230" spans="1:47" s="85" customFormat="1" ht="21" customHeight="1">
      <c r="A230" s="84"/>
      <c r="B230" s="84"/>
      <c r="C230" s="84"/>
      <c r="D230" s="84"/>
      <c r="AC230" s="141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</row>
    <row r="231" spans="1:47" s="85" customFormat="1" ht="21" customHeight="1">
      <c r="A231" s="84"/>
      <c r="B231" s="84"/>
      <c r="C231" s="84"/>
      <c r="D231" s="84"/>
      <c r="AC231" s="141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</row>
    <row r="232" spans="1:47" s="85" customFormat="1" ht="21" customHeight="1">
      <c r="A232" s="84"/>
      <c r="B232" s="84"/>
      <c r="C232" s="84"/>
      <c r="D232" s="84"/>
      <c r="AC232" s="141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</row>
    <row r="233" spans="1:47" s="85" customFormat="1" ht="21" customHeight="1">
      <c r="A233" s="84"/>
      <c r="B233" s="84"/>
      <c r="C233" s="84"/>
      <c r="D233" s="84"/>
      <c r="AC233" s="141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</row>
    <row r="234" spans="1:47" s="85" customFormat="1" ht="21" customHeight="1">
      <c r="A234" s="84"/>
      <c r="B234" s="84"/>
      <c r="C234" s="84"/>
      <c r="D234" s="84"/>
      <c r="AC234" s="141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</row>
    <row r="235" spans="1:47" s="85" customFormat="1" ht="21" customHeight="1">
      <c r="A235" s="84"/>
      <c r="B235" s="84"/>
      <c r="C235" s="84"/>
      <c r="D235" s="84"/>
      <c r="AC235" s="141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</row>
    <row r="236" spans="1:47" s="85" customFormat="1" ht="21" customHeight="1">
      <c r="A236" s="84"/>
      <c r="B236" s="84"/>
      <c r="C236" s="84"/>
      <c r="D236" s="84"/>
      <c r="AC236" s="141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</row>
    <row r="237" spans="1:47" s="85" customFormat="1" ht="21" customHeight="1">
      <c r="A237" s="84"/>
      <c r="B237" s="84"/>
      <c r="C237" s="84"/>
      <c r="D237" s="84"/>
      <c r="AC237" s="141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</row>
    <row r="238" spans="1:47" s="85" customFormat="1" ht="21" customHeight="1">
      <c r="A238" s="84"/>
      <c r="B238" s="84"/>
      <c r="C238" s="84"/>
      <c r="D238" s="84"/>
      <c r="AC238" s="141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</row>
    <row r="239" spans="1:47" s="85" customFormat="1" ht="21" customHeight="1">
      <c r="A239" s="84"/>
      <c r="B239" s="84"/>
      <c r="C239" s="84"/>
      <c r="D239" s="84"/>
      <c r="AC239" s="141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</row>
    <row r="240" spans="1:47" s="85" customFormat="1" ht="21" customHeight="1">
      <c r="A240" s="84"/>
      <c r="B240" s="84"/>
      <c r="C240" s="84"/>
      <c r="D240" s="84"/>
      <c r="AC240" s="141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</row>
    <row r="241" spans="1:47" s="85" customFormat="1" ht="21" customHeight="1">
      <c r="A241" s="84"/>
      <c r="B241" s="84"/>
      <c r="C241" s="84"/>
      <c r="D241" s="84"/>
      <c r="AC241" s="141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</row>
    <row r="242" spans="1:47" s="85" customFormat="1" ht="21" customHeight="1">
      <c r="A242" s="84"/>
      <c r="B242" s="84"/>
      <c r="C242" s="84"/>
      <c r="D242" s="84"/>
      <c r="AC242" s="141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</row>
    <row r="243" spans="1:47" s="85" customFormat="1" ht="21" customHeight="1">
      <c r="A243" s="84"/>
      <c r="B243" s="84"/>
      <c r="C243" s="84"/>
      <c r="D243" s="84"/>
      <c r="AC243" s="141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</row>
    <row r="244" spans="1:47" s="85" customFormat="1" ht="21" customHeight="1">
      <c r="A244" s="84"/>
      <c r="B244" s="84"/>
      <c r="C244" s="84"/>
      <c r="D244" s="84"/>
      <c r="AC244" s="141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</row>
    <row r="245" spans="1:47" s="85" customFormat="1" ht="21" customHeight="1">
      <c r="A245" s="84"/>
      <c r="B245" s="84"/>
      <c r="C245" s="84"/>
      <c r="D245" s="84"/>
      <c r="AC245" s="141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</row>
    <row r="246" spans="1:47" s="85" customFormat="1" ht="21" customHeight="1">
      <c r="A246" s="84"/>
      <c r="B246" s="84"/>
      <c r="C246" s="84"/>
      <c r="D246" s="84"/>
      <c r="AC246" s="141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</row>
    <row r="247" spans="1:47" s="85" customFormat="1" ht="21" customHeight="1">
      <c r="A247" s="84"/>
      <c r="B247" s="84"/>
      <c r="C247" s="84"/>
      <c r="D247" s="84"/>
      <c r="AC247" s="141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</row>
    <row r="248" spans="1:47" s="85" customFormat="1" ht="21" customHeight="1">
      <c r="A248" s="84"/>
      <c r="B248" s="84"/>
      <c r="C248" s="84"/>
      <c r="D248" s="84"/>
      <c r="AC248" s="141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</row>
    <row r="249" spans="1:47" s="85" customFormat="1" ht="21" customHeight="1">
      <c r="A249" s="84"/>
      <c r="B249" s="84"/>
      <c r="C249" s="84"/>
      <c r="D249" s="84"/>
      <c r="AC249" s="141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</row>
    <row r="250" spans="1:47" s="85" customFormat="1" ht="21" customHeight="1">
      <c r="A250" s="84"/>
      <c r="B250" s="84"/>
      <c r="C250" s="84"/>
      <c r="D250" s="84"/>
      <c r="AC250" s="141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</row>
    <row r="251" spans="1:47" s="85" customFormat="1" ht="21" customHeight="1">
      <c r="A251" s="84"/>
      <c r="B251" s="84"/>
      <c r="C251" s="84"/>
      <c r="D251" s="84"/>
      <c r="AC251" s="141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</row>
    <row r="252" spans="1:47" s="85" customFormat="1" ht="21" customHeight="1">
      <c r="A252" s="84"/>
      <c r="B252" s="84"/>
      <c r="C252" s="84"/>
      <c r="D252" s="84"/>
      <c r="AC252" s="141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</row>
    <row r="253" spans="1:47" s="85" customFormat="1" ht="21" customHeight="1">
      <c r="A253" s="84"/>
      <c r="B253" s="84"/>
      <c r="C253" s="84"/>
      <c r="D253" s="84"/>
      <c r="AC253" s="141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</row>
    <row r="254" spans="1:47" s="85" customFormat="1" ht="21" customHeight="1">
      <c r="A254" s="84"/>
      <c r="B254" s="84"/>
      <c r="C254" s="84"/>
      <c r="D254" s="84"/>
      <c r="AC254" s="141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</row>
    <row r="255" spans="1:47" s="85" customFormat="1" ht="21" customHeight="1">
      <c r="A255" s="84"/>
      <c r="B255" s="84"/>
      <c r="C255" s="84"/>
      <c r="D255" s="84"/>
      <c r="AC255" s="141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</row>
    <row r="256" spans="1:47" s="85" customFormat="1" ht="21" customHeight="1">
      <c r="A256" s="84"/>
      <c r="B256" s="84"/>
      <c r="C256" s="84"/>
      <c r="D256" s="84"/>
      <c r="AC256" s="141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</row>
    <row r="257" spans="1:47" s="85" customFormat="1" ht="21" customHeight="1">
      <c r="A257" s="84"/>
      <c r="B257" s="84"/>
      <c r="C257" s="84"/>
      <c r="D257" s="84"/>
      <c r="AC257" s="141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</row>
    <row r="258" spans="1:47" s="85" customFormat="1" ht="21" customHeight="1">
      <c r="A258" s="84"/>
      <c r="B258" s="84"/>
      <c r="C258" s="84"/>
      <c r="D258" s="84"/>
      <c r="AC258" s="141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</row>
    <row r="259" spans="1:47" s="85" customFormat="1" ht="21" customHeight="1">
      <c r="A259" s="84"/>
      <c r="B259" s="84"/>
      <c r="C259" s="84"/>
      <c r="D259" s="84"/>
      <c r="AC259" s="141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</row>
    <row r="260" spans="1:47" s="85" customFormat="1" ht="21" customHeight="1">
      <c r="A260" s="84"/>
      <c r="B260" s="84"/>
      <c r="C260" s="84"/>
      <c r="D260" s="84"/>
      <c r="AC260" s="141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</row>
    <row r="261" spans="1:47" s="85" customFormat="1" ht="21" customHeight="1">
      <c r="A261" s="84"/>
      <c r="B261" s="84"/>
      <c r="C261" s="84"/>
      <c r="D261" s="84"/>
      <c r="AC261" s="141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</row>
    <row r="262" spans="1:47" s="85" customFormat="1" ht="21" customHeight="1">
      <c r="A262" s="84"/>
      <c r="B262" s="84"/>
      <c r="C262" s="84"/>
      <c r="D262" s="84"/>
      <c r="AC262" s="141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</row>
    <row r="263" spans="1:47" s="85" customFormat="1" ht="21" customHeight="1">
      <c r="A263" s="84"/>
      <c r="B263" s="84"/>
      <c r="C263" s="84"/>
      <c r="D263" s="84"/>
      <c r="AC263" s="141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</row>
    <row r="264" spans="1:47" s="85" customFormat="1" ht="21" customHeight="1">
      <c r="A264" s="84"/>
      <c r="B264" s="84"/>
      <c r="C264" s="84"/>
      <c r="D264" s="84"/>
      <c r="AC264" s="141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</row>
    <row r="265" spans="1:47" s="85" customFormat="1" ht="21" customHeight="1">
      <c r="A265" s="84"/>
      <c r="B265" s="84"/>
      <c r="C265" s="84"/>
      <c r="D265" s="84"/>
      <c r="AC265" s="141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</row>
    <row r="266" spans="1:47" s="85" customFormat="1" ht="21" customHeight="1">
      <c r="A266" s="84"/>
      <c r="B266" s="84"/>
      <c r="C266" s="84"/>
      <c r="D266" s="84"/>
      <c r="AC266" s="141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</row>
    <row r="267" spans="1:47" s="85" customFormat="1" ht="21" customHeight="1">
      <c r="A267" s="84"/>
      <c r="B267" s="84"/>
      <c r="C267" s="84"/>
      <c r="D267" s="84"/>
      <c r="AC267" s="141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</row>
    <row r="268" spans="1:47" s="85" customFormat="1" ht="21" customHeight="1">
      <c r="A268" s="84"/>
      <c r="B268" s="84"/>
      <c r="C268" s="84"/>
      <c r="D268" s="84"/>
      <c r="AC268" s="141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</row>
    <row r="269" spans="1:47" s="85" customFormat="1" ht="21" customHeight="1">
      <c r="A269" s="84"/>
      <c r="B269" s="84"/>
      <c r="C269" s="84"/>
      <c r="D269" s="84"/>
      <c r="AC269" s="141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</row>
    <row r="270" spans="1:47" s="85" customFormat="1" ht="21" customHeight="1">
      <c r="A270" s="84"/>
      <c r="B270" s="84"/>
      <c r="C270" s="84"/>
      <c r="D270" s="84"/>
      <c r="AC270" s="141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</row>
    <row r="271" spans="1:47" s="85" customFormat="1" ht="21" customHeight="1">
      <c r="A271" s="84"/>
      <c r="B271" s="84"/>
      <c r="C271" s="84"/>
      <c r="D271" s="84"/>
      <c r="AC271" s="141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</row>
    <row r="272" spans="1:47" s="85" customFormat="1" ht="21" customHeight="1">
      <c r="A272" s="84"/>
      <c r="B272" s="84"/>
      <c r="C272" s="84"/>
      <c r="D272" s="84"/>
      <c r="AC272" s="141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</row>
  </sheetData>
  <sheetProtection/>
  <mergeCells count="15">
    <mergeCell ref="Y42:AC42"/>
    <mergeCell ref="A46:Q46"/>
    <mergeCell ref="Y1:AC1"/>
    <mergeCell ref="A4:Q4"/>
    <mergeCell ref="A11:Q11"/>
    <mergeCell ref="A30:C30"/>
    <mergeCell ref="A31:Q31"/>
    <mergeCell ref="A42:X42"/>
    <mergeCell ref="A1:X1"/>
    <mergeCell ref="A47:C47"/>
    <mergeCell ref="A73:Q73"/>
    <mergeCell ref="A75:Q75"/>
    <mergeCell ref="A32:C32"/>
    <mergeCell ref="A44:Q44"/>
    <mergeCell ref="A45:C45"/>
  </mergeCells>
  <printOptions/>
  <pageMargins left="0.31496062992125984" right="0" top="0" bottom="0" header="0" footer="0"/>
  <pageSetup fitToHeight="0" fitToWidth="1" horizontalDpi="600" verticalDpi="600" orientation="portrait" paperSize="9" scale="48" r:id="rId2"/>
  <rowBreaks count="1" manualBreakCount="1">
    <brk id="41" max="2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Nestlé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Nestlé Environmental Performance Indicators 2016</dc:title>
  <dc:subject/>
  <dc:creator>msteudl</dc:creator>
  <cp:keywords/>
  <dc:description/>
  <cp:lastModifiedBy>Olivia Ainscough</cp:lastModifiedBy>
  <cp:lastPrinted>2017-02-14T09:44:49Z</cp:lastPrinted>
  <dcterms:created xsi:type="dcterms:W3CDTF">2012-11-20T12:45:19Z</dcterms:created>
  <dcterms:modified xsi:type="dcterms:W3CDTF">2017-03-31T14:12:04Z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0x010100BB6A597A4E2EC54AB4BBA48E62B8B5A9</vt:lpwstr>
  </property>
</Properties>
</file>