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835" activeTab="0"/>
  </bookViews>
  <sheets>
    <sheet name="Income Statement" sheetId="1" r:id="rId1"/>
  </sheets>
  <externalReferences>
    <externalReference r:id="rId4"/>
  </externalReferences>
  <definedNames>
    <definedName name="controle" localSheetId="0">#REF!</definedName>
    <definedName name="controle">#REF!</definedName>
    <definedName name="controle_gar" localSheetId="0">#REF!</definedName>
    <definedName name="controle_gar">#REF!</definedName>
    <definedName name="Coût" localSheetId="0">#REF!</definedName>
    <definedName name="Coût">#REF!</definedName>
    <definedName name="Net_financial_costs" localSheetId="0">#REF!</definedName>
    <definedName name="Net_financial_costs">#REF!</definedName>
    <definedName name="Net_profit" localSheetId="0">#REF!</definedName>
    <definedName name="Net_profit">#REF!</definedName>
    <definedName name="_xlnm.Print_Area" localSheetId="0">'Income Statement'!$A$1:$G$36</definedName>
    <definedName name="Taxation" localSheetId="0">#REF!</definedName>
    <definedName name="Taxation">#REF!</definedName>
    <definedName name="Trading_profit__as_published" localSheetId="0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<sst xmlns="http://schemas.openxmlformats.org/spreadsheetml/2006/main" count="39" uniqueCount="34">
  <si>
    <t>Cost of goods sold</t>
  </si>
  <si>
    <t>Distribution expenses</t>
  </si>
  <si>
    <t>Marketing and administration expenses</t>
  </si>
  <si>
    <t>Taxes</t>
  </si>
  <si>
    <t xml:space="preserve">Research and development costs </t>
  </si>
  <si>
    <t>Profit before interest and taxes</t>
  </si>
  <si>
    <t>Profit for the period</t>
  </si>
  <si>
    <t>As percentages of sales</t>
  </si>
  <si>
    <t>Share of results of associates</t>
  </si>
  <si>
    <t>Financial expense</t>
  </si>
  <si>
    <t>Financial income</t>
  </si>
  <si>
    <t>Profit before taxes and associates</t>
  </si>
  <si>
    <t>Sales</t>
  </si>
  <si>
    <t>Other income</t>
  </si>
  <si>
    <t>Other expenses</t>
  </si>
  <si>
    <t>2009</t>
  </si>
  <si>
    <t>Basic earnings per share</t>
  </si>
  <si>
    <t>January–June</t>
  </si>
  <si>
    <t>In millions of CHF</t>
  </si>
  <si>
    <t>of which attributable to non-controlling interests</t>
  </si>
  <si>
    <r>
      <t xml:space="preserve">Earnings per </t>
    </r>
    <r>
      <rPr>
        <b/>
        <sz val="8"/>
        <color indexed="8"/>
        <rFont val="Arial Unicode MS"/>
        <family val="2"/>
      </rPr>
      <t>share</t>
    </r>
    <r>
      <rPr>
        <b/>
        <sz val="8"/>
        <rFont val="Arial Unicode MS"/>
        <family val="2"/>
      </rPr>
      <t xml:space="preserve"> </t>
    </r>
    <r>
      <rPr>
        <b/>
        <sz val="8"/>
        <color indexed="23"/>
        <rFont val="Arial Unicode MS"/>
        <family val="2"/>
      </rPr>
      <t>(in CHF)</t>
    </r>
  </si>
  <si>
    <t>2010</t>
  </si>
  <si>
    <t>Continuing
operations</t>
  </si>
  <si>
    <t>Total</t>
  </si>
  <si>
    <t>Fully diluted earnings per share</t>
  </si>
  <si>
    <t>EBIT Earnings Before Interest, 
Taxes, restructuring and impairments</t>
  </si>
  <si>
    <t>Profit for the period attributable to shareholders
of the parent (Net profit)</t>
  </si>
  <si>
    <t>Consolidated income statement
for the period ended 30 June 2010</t>
  </si>
  <si>
    <r>
      <t>January</t>
    </r>
    <r>
      <rPr>
        <sz val="8"/>
        <color indexed="23"/>
        <rFont val="Arial Unicode MS"/>
        <family val="2"/>
      </rPr>
      <t>–June</t>
    </r>
  </si>
  <si>
    <r>
      <t xml:space="preserve">EBIT </t>
    </r>
    <r>
      <rPr>
        <b/>
        <sz val="8"/>
        <color indexed="23"/>
        <rFont val="Arial Unicode MS"/>
        <family val="2"/>
      </rPr>
      <t>Earnings Before Interest, Taxes, 
restructuring and impairments</t>
    </r>
  </si>
  <si>
    <t>—</t>
  </si>
  <si>
    <r>
      <t xml:space="preserve">of which attributable to shareholders 
of the parent </t>
    </r>
    <r>
      <rPr>
        <sz val="8"/>
        <color indexed="23"/>
        <rFont val="Arial Unicode MS"/>
        <family val="2"/>
      </rPr>
      <t>(Net profit)</t>
    </r>
  </si>
  <si>
    <r>
      <t xml:space="preserve">Discontinued
operations </t>
    </r>
    <r>
      <rPr>
        <vertAlign val="superscript"/>
        <sz val="8"/>
        <color indexed="8"/>
        <rFont val="Arial Unicode MS"/>
        <family val="2"/>
      </rPr>
      <t>(a)</t>
    </r>
  </si>
  <si>
    <r>
      <rPr>
        <vertAlign val="superscript"/>
        <sz val="8"/>
        <color indexed="23"/>
        <rFont val="Arial Unicode MS"/>
        <family val="2"/>
      </rPr>
      <t xml:space="preserve">(a) </t>
    </r>
    <r>
      <rPr>
        <sz val="7"/>
        <color indexed="23"/>
        <rFont val="Arial Unicode MS"/>
        <family val="2"/>
      </rPr>
      <t>Detailed information related to Alcon discontinued operations is disclosed in Note 9 of the Half-Yearly Report 2010.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</si>
</sst>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#,##0;&quot;SFr.&quot;\-#,##0"/>
    <numFmt numFmtId="165" formatCode="&quot;SFr.&quot;#,##0;[Red]&quot;SFr.&quot;\-#,##0"/>
    <numFmt numFmtId="166" formatCode="&quot;SFr.&quot;#,##0.00;&quot;SFr.&quot;\-#,##0.00"/>
    <numFmt numFmtId="167" formatCode="&quot;SFr.&quot;#,##0.00;[Red]&quot;SFr.&quot;\-#,##0.00"/>
    <numFmt numFmtId="168" formatCode="_ &quot;SFr.&quot;* #,##0_ ;_ &quot;SFr.&quot;* \-#,##0_ ;_ &quot;SFr.&quot;* &quot;-&quot;_ ;_ @_ "/>
    <numFmt numFmtId="169" formatCode="_ * #,##0_ ;_ * \-#,##0_ ;_ * &quot;-&quot;_ ;_ @_ "/>
    <numFmt numFmtId="170" formatCode="_ &quot;SFr.&quot;* #,##0.00_ ;_ &quot;SFr.&quot;* \-#,##0.00_ ;_ &quot;SFr.&quot;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;[Red]\(#,##0\)"/>
    <numFmt numFmtId="179" formatCode="0.0%"/>
    <numFmt numFmtId="180" formatCode="0.0"/>
    <numFmt numFmtId="181" formatCode="#,##0\ ;\(#,##0\)"/>
    <numFmt numFmtId="182" formatCode="0.0%_);\(0.0%\)"/>
    <numFmt numFmtId="183" formatCode="#,##0_);\(#,##0\)"/>
    <numFmt numFmtId="184" formatCode="General_)"/>
    <numFmt numFmtId="185" formatCode="#,##0.00_);\(#,##0.00\)"/>
    <numFmt numFmtId="186" formatCode="#,##0,\ ;\(#,##0,\)"/>
    <numFmt numFmtId="187" formatCode="###0\ ;[Red]\(###0\)"/>
    <numFmt numFmtId="188" formatCode="[$-809]dd\ mmmm\ yyyy"/>
    <numFmt numFmtId="189" formatCode="#,##0.0,\ ;\(#,##0.0,\)"/>
    <numFmt numFmtId="190" formatCode="_ * #,##0.0_ ;_ * \-#,##0.0_ ;_ * &quot;-&quot;??_ ;_ @_ "/>
    <numFmt numFmtId="191" formatCode="_ * #,##0_ ;_ * \-#,##0_ ;_ * &quot;-&quot;??_ ;_ @_ "/>
    <numFmt numFmtId="192" formatCode="#,##0.00\ ;\(#,##0.00\)"/>
  </numFmts>
  <fonts count="77">
    <font>
      <sz val="10"/>
      <name val="Arial"/>
      <family val="0"/>
    </font>
    <font>
      <b/>
      <sz val="9"/>
      <color indexed="18"/>
      <name val="Arial"/>
      <family val="2"/>
    </font>
    <font>
      <sz val="9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Courier"/>
      <family val="3"/>
    </font>
    <font>
      <sz val="10"/>
      <name val="TimesNewRomanPS"/>
      <family val="0"/>
    </font>
    <font>
      <sz val="8"/>
      <name val="Arial Unicode MS"/>
      <family val="2"/>
    </font>
    <font>
      <sz val="8"/>
      <color indexed="23"/>
      <name val="Arial Unicode MS"/>
      <family val="2"/>
    </font>
    <font>
      <sz val="7"/>
      <color indexed="23"/>
      <name val="Arial Unicode MS"/>
      <family val="2"/>
    </font>
    <font>
      <b/>
      <sz val="8"/>
      <color indexed="8"/>
      <name val="Arial Unicode MS"/>
      <family val="2"/>
    </font>
    <font>
      <b/>
      <sz val="8"/>
      <color indexed="23"/>
      <name val="Arial Unicode MS"/>
      <family val="2"/>
    </font>
    <font>
      <b/>
      <sz val="8"/>
      <name val="Arial Unicode MS"/>
      <family val="2"/>
    </font>
    <font>
      <sz val="8"/>
      <color indexed="8"/>
      <name val="Arial Unicode MS"/>
      <family val="2"/>
    </font>
    <font>
      <b/>
      <sz val="8"/>
      <color indexed="18"/>
      <name val="Arial Unicode MS"/>
      <family val="2"/>
    </font>
    <font>
      <sz val="8"/>
      <color indexed="62"/>
      <name val="Arial Unicode MS"/>
      <family val="2"/>
    </font>
    <font>
      <sz val="8"/>
      <color indexed="18"/>
      <name val="Arial Unicode MS"/>
      <family val="2"/>
    </font>
    <font>
      <vertAlign val="superscript"/>
      <sz val="8"/>
      <color indexed="8"/>
      <name val="Arial Unicode MS"/>
      <family val="2"/>
    </font>
    <font>
      <vertAlign val="superscript"/>
      <sz val="8"/>
      <color indexed="23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 Unicode MS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sz val="8"/>
      <color indexed="49"/>
      <name val="Arial Unicode MS"/>
      <family val="2"/>
    </font>
    <font>
      <sz val="8"/>
      <color indexed="30"/>
      <name val="Arial Unicode MS"/>
      <family val="2"/>
    </font>
    <font>
      <b/>
      <sz val="8"/>
      <color indexed="23"/>
      <name val="Tahoma"/>
      <family val="2"/>
    </font>
    <font>
      <sz val="8"/>
      <color indexed="23"/>
      <name val="Tahoma"/>
      <family val="2"/>
    </font>
    <font>
      <sz val="8"/>
      <color indexed="23"/>
      <name val="Calibri"/>
      <family val="2"/>
    </font>
    <font>
      <sz val="8"/>
      <color indexed="30"/>
      <name val="Calibri"/>
      <family val="2"/>
    </font>
    <font>
      <sz val="12"/>
      <color indexed="3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Unicode MS"/>
      <family val="2"/>
    </font>
    <font>
      <b/>
      <sz val="8"/>
      <color rgb="FF0070C0"/>
      <name val="Arial Unicode MS"/>
      <family val="2"/>
    </font>
    <font>
      <sz val="8"/>
      <color rgb="FF0070C0"/>
      <name val="Tahoma"/>
      <family val="2"/>
    </font>
    <font>
      <b/>
      <sz val="8"/>
      <color rgb="FF0070C0"/>
      <name val="Tahoma"/>
      <family val="2"/>
    </font>
    <font>
      <sz val="8"/>
      <color theme="4" tint="0.39998000860214233"/>
      <name val="Arial Unicode MS"/>
      <family val="2"/>
    </font>
    <font>
      <sz val="8"/>
      <color rgb="FF0070C0"/>
      <name val="Arial Unicode MS"/>
      <family val="2"/>
    </font>
    <font>
      <sz val="8"/>
      <color theme="1" tint="0.49998000264167786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 tint="-0.4999699890613556"/>
      <name val="Arial Unicode MS"/>
      <family val="2"/>
    </font>
    <font>
      <b/>
      <sz val="8"/>
      <color theme="0" tint="-0.4999699890613556"/>
      <name val="Tahoma"/>
      <family val="2"/>
    </font>
    <font>
      <sz val="8"/>
      <color theme="0" tint="-0.4999699890613556"/>
      <name val="Tahoma"/>
      <family val="2"/>
    </font>
    <font>
      <sz val="8"/>
      <color theme="0" tint="-0.4999699890613556"/>
      <name val="Calibri"/>
      <family val="2"/>
    </font>
    <font>
      <sz val="8"/>
      <color rgb="FF0070C0"/>
      <name val="Calibri"/>
      <family val="2"/>
    </font>
    <font>
      <sz val="12"/>
      <color rgb="FF0070C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2" fillId="0" borderId="0" applyNumberFormat="0" applyBorder="0">
      <alignment/>
      <protection/>
    </xf>
    <xf numFmtId="181" fontId="2" fillId="0" borderId="0">
      <alignment/>
      <protection/>
    </xf>
    <xf numFmtId="181" fontId="1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184" fontId="5" fillId="0" borderId="0">
      <alignment/>
      <protection/>
    </xf>
    <xf numFmtId="0" fontId="0" fillId="0" borderId="0">
      <alignment/>
      <protection/>
    </xf>
    <xf numFmtId="183" fontId="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60" applyFont="1" applyFill="1" applyProtection="1">
      <alignment/>
      <protection/>
    </xf>
    <xf numFmtId="0" fontId="10" fillId="0" borderId="0" xfId="60" applyFont="1" applyFill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49" fontId="7" fillId="0" borderId="0" xfId="61" applyNumberFormat="1" applyFont="1" applyFill="1" applyBorder="1" applyAlignment="1" applyProtection="1" quotePrefix="1">
      <alignment horizontal="left" vertical="center" wrapText="1"/>
      <protection/>
    </xf>
    <xf numFmtId="49" fontId="63" fillId="0" borderId="0" xfId="60" applyNumberFormat="1" applyFont="1" applyFill="1" applyBorder="1" applyAlignment="1" applyProtection="1">
      <alignment horizontal="left" wrapText="1"/>
      <protection/>
    </xf>
    <xf numFmtId="49" fontId="7" fillId="0" borderId="0" xfId="60" applyNumberFormat="1" applyFont="1" applyFill="1" applyAlignment="1" applyProtection="1">
      <alignment horizontal="left" wrapText="1"/>
      <protection/>
    </xf>
    <xf numFmtId="49" fontId="8" fillId="0" borderId="0" xfId="61" applyNumberFormat="1" applyFont="1" applyFill="1" applyBorder="1" applyAlignment="1" applyProtection="1" quotePrefix="1">
      <alignment horizontal="left" vertical="center" wrapText="1"/>
      <protection/>
    </xf>
    <xf numFmtId="49" fontId="7" fillId="0" borderId="0" xfId="60" applyNumberFormat="1" applyFont="1" applyFill="1" applyAlignment="1" applyProtection="1">
      <alignment wrapText="1"/>
      <protection/>
    </xf>
    <xf numFmtId="178" fontId="14" fillId="0" borderId="0" xfId="60" applyNumberFormat="1" applyFont="1" applyFill="1" applyAlignment="1" applyProtection="1">
      <alignment horizontal="right"/>
      <protection/>
    </xf>
    <xf numFmtId="178" fontId="13" fillId="0" borderId="0" xfId="60" applyNumberFormat="1" applyFont="1" applyFill="1" applyAlignment="1" applyProtection="1">
      <alignment horizontal="right"/>
      <protection/>
    </xf>
    <xf numFmtId="49" fontId="7" fillId="0" borderId="0" xfId="60" applyNumberFormat="1" applyFont="1" applyFill="1" applyBorder="1" applyAlignment="1" applyProtection="1">
      <alignment vertical="center" wrapText="1"/>
      <protection/>
    </xf>
    <xf numFmtId="178" fontId="14" fillId="0" borderId="0" xfId="60" applyNumberFormat="1" applyFont="1" applyFill="1" applyBorder="1" applyAlignment="1" applyProtection="1">
      <alignment horizontal="right" vertical="center"/>
      <protection/>
    </xf>
    <xf numFmtId="187" fontId="15" fillId="0" borderId="0" xfId="6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Alignment="1" applyProtection="1">
      <alignment vertical="center"/>
      <protection/>
    </xf>
    <xf numFmtId="0" fontId="10" fillId="0" borderId="0" xfId="60" applyFont="1" applyFill="1" applyAlignment="1" applyProtection="1">
      <alignment vertical="center"/>
      <protection/>
    </xf>
    <xf numFmtId="49" fontId="10" fillId="0" borderId="0" xfId="60" applyNumberFormat="1" applyFont="1" applyFill="1" applyBorder="1" applyAlignment="1" applyProtection="1">
      <alignment horizontal="left" vertical="center" wrapText="1"/>
      <protection/>
    </xf>
    <xf numFmtId="49" fontId="64" fillId="0" borderId="0" xfId="60" applyNumberFormat="1" applyFont="1" applyFill="1" applyBorder="1" applyAlignment="1" applyProtection="1">
      <alignment horizontal="right" vertical="center"/>
      <protection/>
    </xf>
    <xf numFmtId="49" fontId="64" fillId="2" borderId="0" xfId="60" applyNumberFormat="1" applyFont="1" applyFill="1" applyBorder="1" applyAlignment="1" applyProtection="1">
      <alignment horizontal="right" vertical="center"/>
      <protection/>
    </xf>
    <xf numFmtId="49" fontId="7" fillId="0" borderId="0" xfId="60" applyNumberFormat="1" applyFont="1" applyFill="1" applyBorder="1" applyAlignment="1" applyProtection="1">
      <alignment horizontal="left" vertical="center" wrapText="1"/>
      <protection/>
    </xf>
    <xf numFmtId="49" fontId="8" fillId="0" borderId="0" xfId="60" applyNumberFormat="1" applyFont="1" applyFill="1" applyAlignment="1" applyProtection="1">
      <alignment horizontal="left" vertical="center" wrapText="1"/>
      <protection/>
    </xf>
    <xf numFmtId="0" fontId="8" fillId="0" borderId="0" xfId="60" applyFont="1" applyFill="1" applyAlignment="1" applyProtection="1">
      <alignment vertical="center"/>
      <protection/>
    </xf>
    <xf numFmtId="49" fontId="7" fillId="0" borderId="0" xfId="60" applyNumberFormat="1" applyFont="1" applyFill="1" applyBorder="1" applyAlignment="1" applyProtection="1" quotePrefix="1">
      <alignment horizontal="left" vertical="center" wrapText="1"/>
      <protection/>
    </xf>
    <xf numFmtId="49" fontId="63" fillId="0" borderId="0" xfId="60" applyNumberFormat="1" applyFont="1" applyFill="1" applyAlignment="1" applyProtection="1">
      <alignment horizontal="left" vertical="center" wrapText="1"/>
      <protection/>
    </xf>
    <xf numFmtId="49" fontId="7" fillId="0" borderId="0" xfId="60" applyNumberFormat="1" applyFont="1" applyFill="1" applyAlignment="1" applyProtection="1">
      <alignment horizontal="left" vertical="center" wrapText="1"/>
      <protection/>
    </xf>
    <xf numFmtId="49" fontId="12" fillId="0" borderId="0" xfId="60" applyNumberFormat="1" applyFont="1" applyFill="1" applyAlignment="1" applyProtection="1">
      <alignment horizontal="left" vertical="center" wrapText="1"/>
      <protection/>
    </xf>
    <xf numFmtId="49" fontId="7" fillId="0" borderId="0" xfId="62" applyNumberFormat="1" applyFont="1" applyFill="1" applyAlignment="1" applyProtection="1">
      <alignment horizontal="left" vertical="center" wrapText="1"/>
      <protection/>
    </xf>
    <xf numFmtId="178" fontId="14" fillId="0" borderId="0" xfId="62" applyNumberFormat="1" applyFont="1" applyFill="1" applyAlignment="1" applyProtection="1">
      <alignment horizontal="right" vertical="center"/>
      <protection/>
    </xf>
    <xf numFmtId="178" fontId="11" fillId="0" borderId="0" xfId="62" applyNumberFormat="1" applyFont="1" applyFill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vertical="center"/>
      <protection/>
    </xf>
    <xf numFmtId="49" fontId="7" fillId="0" borderId="0" xfId="60" applyNumberFormat="1" applyFont="1" applyFill="1" applyAlignment="1" applyProtection="1">
      <alignment vertical="center" wrapText="1"/>
      <protection/>
    </xf>
    <xf numFmtId="178" fontId="14" fillId="0" borderId="0" xfId="60" applyNumberFormat="1" applyFont="1" applyFill="1" applyAlignment="1" applyProtection="1">
      <alignment horizontal="right" vertical="center"/>
      <protection/>
    </xf>
    <xf numFmtId="178" fontId="13" fillId="0" borderId="0" xfId="60" applyNumberFormat="1" applyFont="1" applyFill="1" applyAlignment="1" applyProtection="1">
      <alignment horizontal="right" vertical="center"/>
      <protection/>
    </xf>
    <xf numFmtId="0" fontId="7" fillId="0" borderId="0" xfId="60" applyFont="1" applyFill="1" applyAlignment="1" applyProtection="1">
      <alignment/>
      <protection/>
    </xf>
    <xf numFmtId="181" fontId="65" fillId="0" borderId="0" xfId="60" applyNumberFormat="1" applyFont="1" applyFill="1" applyBorder="1" applyAlignment="1" applyProtection="1">
      <alignment horizontal="right"/>
      <protection/>
    </xf>
    <xf numFmtId="181" fontId="65" fillId="0" borderId="0" xfId="60" applyNumberFormat="1" applyFont="1" applyFill="1" applyAlignment="1" applyProtection="1">
      <alignment horizontal="right"/>
      <protection/>
    </xf>
    <xf numFmtId="181" fontId="65" fillId="0" borderId="0" xfId="63" applyNumberFormat="1" applyFont="1" applyFill="1" applyBorder="1" applyAlignment="1" applyProtection="1">
      <alignment horizontal="right"/>
      <protection locked="0"/>
    </xf>
    <xf numFmtId="181" fontId="66" fillId="0" borderId="0" xfId="63" applyNumberFormat="1" applyFont="1" applyFill="1" applyBorder="1" applyAlignment="1" applyProtection="1">
      <alignment horizontal="right"/>
      <protection/>
    </xf>
    <xf numFmtId="181" fontId="65" fillId="0" borderId="0" xfId="17" applyNumberFormat="1" applyFont="1" applyFill="1" applyAlignment="1" applyProtection="1">
      <alignment horizontal="right"/>
      <protection locked="0"/>
    </xf>
    <xf numFmtId="181" fontId="65" fillId="0" borderId="0" xfId="60" applyNumberFormat="1" applyFont="1" applyFill="1" applyBorder="1" applyAlignment="1" applyProtection="1">
      <alignment horizontal="right"/>
      <protection locked="0"/>
    </xf>
    <xf numFmtId="179" fontId="65" fillId="0" borderId="0" xfId="67" applyNumberFormat="1" applyFont="1" applyFill="1" applyAlignment="1" applyProtection="1">
      <alignment horizontal="right"/>
      <protection locked="0"/>
    </xf>
    <xf numFmtId="10" fontId="65" fillId="0" borderId="0" xfId="67" applyNumberFormat="1" applyFont="1" applyFill="1" applyAlignment="1" applyProtection="1">
      <alignment horizontal="right"/>
      <protection/>
    </xf>
    <xf numFmtId="181" fontId="66" fillId="0" borderId="0" xfId="17" applyNumberFormat="1" applyFont="1" applyFill="1" applyBorder="1" applyAlignment="1" applyProtection="1">
      <alignment horizontal="right"/>
      <protection/>
    </xf>
    <xf numFmtId="192" fontId="65" fillId="0" borderId="0" xfId="17" applyNumberFormat="1" applyFont="1" applyFill="1" applyBorder="1" applyAlignment="1" applyProtection="1">
      <alignment horizontal="right"/>
      <protection/>
    </xf>
    <xf numFmtId="181" fontId="66" fillId="2" borderId="0" xfId="63" applyNumberFormat="1" applyFont="1" applyFill="1" applyBorder="1" applyAlignment="1" applyProtection="1">
      <alignment horizontal="right"/>
      <protection locked="0"/>
    </xf>
    <xf numFmtId="181" fontId="65" fillId="2" borderId="0" xfId="63" applyNumberFormat="1" applyFont="1" applyFill="1" applyBorder="1" applyAlignment="1" applyProtection="1">
      <alignment horizontal="right"/>
      <protection locked="0"/>
    </xf>
    <xf numFmtId="181" fontId="66" fillId="2" borderId="0" xfId="63" applyNumberFormat="1" applyFont="1" applyFill="1" applyBorder="1" applyAlignment="1" applyProtection="1">
      <alignment horizontal="right"/>
      <protection/>
    </xf>
    <xf numFmtId="181" fontId="65" fillId="2" borderId="0" xfId="60" applyNumberFormat="1" applyFont="1" applyFill="1" applyBorder="1" applyAlignment="1" applyProtection="1">
      <alignment horizontal="right"/>
      <protection locked="0"/>
    </xf>
    <xf numFmtId="179" fontId="65" fillId="2" borderId="0" xfId="67" applyNumberFormat="1" applyFont="1" applyFill="1" applyAlignment="1" applyProtection="1">
      <alignment horizontal="right"/>
      <protection locked="0"/>
    </xf>
    <xf numFmtId="10" fontId="65" fillId="2" borderId="0" xfId="67" applyNumberFormat="1" applyFont="1" applyFill="1" applyAlignment="1" applyProtection="1">
      <alignment horizontal="right"/>
      <protection locked="0"/>
    </xf>
    <xf numFmtId="192" fontId="65" fillId="2" borderId="0" xfId="63" applyNumberFormat="1" applyFont="1" applyFill="1" applyBorder="1" applyAlignment="1" applyProtection="1">
      <alignment horizontal="right"/>
      <protection locked="0"/>
    </xf>
    <xf numFmtId="49" fontId="8" fillId="0" borderId="10" xfId="60" applyNumberFormat="1" applyFont="1" applyFill="1" applyBorder="1" applyAlignment="1" applyProtection="1">
      <alignment horizontal="left" vertical="center" wrapText="1"/>
      <protection/>
    </xf>
    <xf numFmtId="49" fontId="16" fillId="0" borderId="10" xfId="17" applyNumberFormat="1" applyFont="1" applyFill="1" applyBorder="1" applyAlignment="1" quotePrefix="1">
      <alignment horizontal="right" vertical="center"/>
      <protection/>
    </xf>
    <xf numFmtId="49" fontId="67" fillId="0" borderId="10" xfId="17" applyNumberFormat="1" applyFont="1" applyFill="1" applyBorder="1" applyAlignment="1" quotePrefix="1">
      <alignment horizontal="right" vertical="center"/>
      <protection/>
    </xf>
    <xf numFmtId="49" fontId="68" fillId="0" borderId="10" xfId="17" applyNumberFormat="1" applyFont="1" applyFill="1" applyBorder="1" applyAlignment="1" quotePrefix="1">
      <alignment horizontal="right" vertical="center"/>
      <protection/>
    </xf>
    <xf numFmtId="3" fontId="8" fillId="0" borderId="10" xfId="62" applyNumberFormat="1" applyFont="1" applyFill="1" applyBorder="1" applyAlignment="1" applyProtection="1" quotePrefix="1">
      <alignment horizontal="right" vertical="center"/>
      <protection locked="0"/>
    </xf>
    <xf numFmtId="49" fontId="69" fillId="0" borderId="10" xfId="17" applyNumberFormat="1" applyFont="1" applyFill="1" applyBorder="1" applyAlignment="1" quotePrefix="1">
      <alignment horizontal="right" vertical="center"/>
      <protection/>
    </xf>
    <xf numFmtId="49" fontId="8" fillId="0" borderId="11" xfId="60" applyNumberFormat="1" applyFont="1" applyFill="1" applyBorder="1" applyAlignment="1" applyProtection="1" quotePrefix="1">
      <alignment horizontal="left" wrapText="1"/>
      <protection/>
    </xf>
    <xf numFmtId="49" fontId="63" fillId="0" borderId="11" xfId="17" applyNumberFormat="1" applyFont="1" applyFill="1" applyBorder="1" applyAlignment="1">
      <alignment horizontal="right" textRotation="90" wrapText="1"/>
      <protection/>
    </xf>
    <xf numFmtId="49" fontId="70" fillId="2" borderId="11" xfId="17" applyNumberFormat="1" applyFont="1" applyFill="1" applyBorder="1" applyAlignment="1">
      <alignment horizontal="right" textRotation="90" wrapText="1"/>
      <protection/>
    </xf>
    <xf numFmtId="49" fontId="12" fillId="0" borderId="12" xfId="60" applyNumberFormat="1" applyFont="1" applyFill="1" applyBorder="1" applyAlignment="1" applyProtection="1">
      <alignment horizontal="left" vertical="center" wrapText="1"/>
      <protection/>
    </xf>
    <xf numFmtId="181" fontId="65" fillId="0" borderId="12" xfId="60" applyNumberFormat="1" applyFont="1" applyFill="1" applyBorder="1" applyAlignment="1" applyProtection="1">
      <alignment horizontal="right"/>
      <protection/>
    </xf>
    <xf numFmtId="181" fontId="66" fillId="2" borderId="12" xfId="63" applyNumberFormat="1" applyFont="1" applyFill="1" applyBorder="1" applyAlignment="1" applyProtection="1">
      <alignment horizontal="right"/>
      <protection locked="0"/>
    </xf>
    <xf numFmtId="49" fontId="12" fillId="0" borderId="12" xfId="61" applyNumberFormat="1" applyFont="1" applyFill="1" applyBorder="1" applyAlignment="1" applyProtection="1" quotePrefix="1">
      <alignment horizontal="left" wrapText="1"/>
      <protection/>
    </xf>
    <xf numFmtId="181" fontId="66" fillId="0" borderId="12" xfId="63" applyNumberFormat="1" applyFont="1" applyFill="1" applyBorder="1" applyAlignment="1" applyProtection="1">
      <alignment horizontal="right"/>
      <protection/>
    </xf>
    <xf numFmtId="181" fontId="66" fillId="2" borderId="12" xfId="63" applyNumberFormat="1" applyFont="1" applyFill="1" applyBorder="1" applyAlignment="1" applyProtection="1">
      <alignment horizontal="right"/>
      <protection/>
    </xf>
    <xf numFmtId="49" fontId="10" fillId="0" borderId="12" xfId="60" applyNumberFormat="1" applyFont="1" applyFill="1" applyBorder="1" applyAlignment="1" applyProtection="1" quotePrefix="1">
      <alignment horizontal="left" vertical="center" wrapText="1"/>
      <protection/>
    </xf>
    <xf numFmtId="49" fontId="70" fillId="0" borderId="12" xfId="60" applyNumberFormat="1" applyFont="1" applyFill="1" applyBorder="1" applyAlignment="1" applyProtection="1">
      <alignment horizontal="left" vertical="center" wrapText="1"/>
      <protection/>
    </xf>
    <xf numFmtId="49" fontId="71" fillId="0" borderId="0" xfId="60" applyNumberFormat="1" applyFont="1" applyFill="1" applyBorder="1" applyAlignment="1" applyProtection="1">
      <alignment horizontal="right" vertical="center"/>
      <protection/>
    </xf>
    <xf numFmtId="49" fontId="71" fillId="2" borderId="0" xfId="60" applyNumberFormat="1" applyFont="1" applyFill="1" applyBorder="1" applyAlignment="1" applyProtection="1">
      <alignment horizontal="right" vertical="center"/>
      <protection/>
    </xf>
    <xf numFmtId="181" fontId="72" fillId="0" borderId="12" xfId="63" applyNumberFormat="1" applyFont="1" applyFill="1" applyBorder="1" applyAlignment="1" applyProtection="1">
      <alignment horizontal="right"/>
      <protection locked="0"/>
    </xf>
    <xf numFmtId="181" fontId="72" fillId="2" borderId="12" xfId="63" applyNumberFormat="1" applyFont="1" applyFill="1" applyBorder="1" applyAlignment="1" applyProtection="1">
      <alignment horizontal="right"/>
      <protection locked="0"/>
    </xf>
    <xf numFmtId="181" fontId="72" fillId="0" borderId="0" xfId="63" applyNumberFormat="1" applyFont="1" applyFill="1" applyBorder="1" applyAlignment="1" applyProtection="1">
      <alignment horizontal="right"/>
      <protection locked="0"/>
    </xf>
    <xf numFmtId="181" fontId="72" fillId="2" borderId="0" xfId="63" applyNumberFormat="1" applyFont="1" applyFill="1" applyBorder="1" applyAlignment="1" applyProtection="1">
      <alignment horizontal="right"/>
      <protection locked="0"/>
    </xf>
    <xf numFmtId="181" fontId="73" fillId="0" borderId="0" xfId="63" applyNumberFormat="1" applyFont="1" applyFill="1" applyBorder="1" applyAlignment="1" applyProtection="1">
      <alignment horizontal="right"/>
      <protection locked="0"/>
    </xf>
    <xf numFmtId="181" fontId="73" fillId="2" borderId="0" xfId="63" applyNumberFormat="1" applyFont="1" applyFill="1" applyBorder="1" applyAlignment="1" applyProtection="1">
      <alignment horizontal="right"/>
      <protection locked="0"/>
    </xf>
    <xf numFmtId="181" fontId="72" fillId="0" borderId="12" xfId="63" applyNumberFormat="1" applyFont="1" applyFill="1" applyBorder="1" applyAlignment="1" applyProtection="1">
      <alignment horizontal="right"/>
      <protection/>
    </xf>
    <xf numFmtId="181" fontId="72" fillId="2" borderId="12" xfId="63" applyNumberFormat="1" applyFont="1" applyFill="1" applyBorder="1" applyAlignment="1" applyProtection="1">
      <alignment horizontal="right"/>
      <protection/>
    </xf>
    <xf numFmtId="181" fontId="72" fillId="0" borderId="0" xfId="63" applyNumberFormat="1" applyFont="1" applyFill="1" applyBorder="1" applyAlignment="1" applyProtection="1">
      <alignment horizontal="right"/>
      <protection/>
    </xf>
    <xf numFmtId="181" fontId="72" fillId="2" borderId="0" xfId="63" applyNumberFormat="1" applyFont="1" applyFill="1" applyBorder="1" applyAlignment="1" applyProtection="1">
      <alignment horizontal="right"/>
      <protection/>
    </xf>
    <xf numFmtId="181" fontId="73" fillId="0" borderId="0" xfId="63" applyNumberFormat="1" applyFont="1" applyFill="1" applyBorder="1" applyAlignment="1" applyProtection="1">
      <alignment horizontal="right"/>
      <protection/>
    </xf>
    <xf numFmtId="181" fontId="72" fillId="0" borderId="12" xfId="60" applyNumberFormat="1" applyFont="1" applyFill="1" applyBorder="1" applyAlignment="1" applyProtection="1">
      <alignment horizontal="right"/>
      <protection locked="0"/>
    </xf>
    <xf numFmtId="181" fontId="72" fillId="2" borderId="12" xfId="60" applyNumberFormat="1" applyFont="1" applyFill="1" applyBorder="1" applyAlignment="1" applyProtection="1">
      <alignment horizontal="right"/>
      <protection locked="0"/>
    </xf>
    <xf numFmtId="181" fontId="73" fillId="0" borderId="0" xfId="60" applyNumberFormat="1" applyFont="1" applyFill="1" applyAlignment="1" applyProtection="1">
      <alignment horizontal="right"/>
      <protection/>
    </xf>
    <xf numFmtId="181" fontId="73" fillId="0" borderId="0" xfId="60" applyNumberFormat="1" applyFont="1" applyFill="1" applyBorder="1" applyAlignment="1" applyProtection="1">
      <alignment horizontal="right"/>
      <protection locked="0"/>
    </xf>
    <xf numFmtId="181" fontId="73" fillId="2" borderId="0" xfId="60" applyNumberFormat="1" applyFont="1" applyFill="1" applyBorder="1" applyAlignment="1" applyProtection="1">
      <alignment horizontal="right"/>
      <protection locked="0"/>
    </xf>
    <xf numFmtId="179" fontId="73" fillId="0" borderId="0" xfId="67" applyNumberFormat="1" applyFont="1" applyFill="1" applyAlignment="1" applyProtection="1">
      <alignment horizontal="right"/>
      <protection locked="0"/>
    </xf>
    <xf numFmtId="179" fontId="73" fillId="2" borderId="0" xfId="67" applyNumberFormat="1" applyFont="1" applyFill="1" applyAlignment="1" applyProtection="1">
      <alignment horizontal="right"/>
      <protection locked="0"/>
    </xf>
    <xf numFmtId="10" fontId="73" fillId="0" borderId="0" xfId="67" applyNumberFormat="1" applyFont="1" applyFill="1" applyAlignment="1" applyProtection="1">
      <alignment horizontal="right"/>
      <protection locked="0"/>
    </xf>
    <xf numFmtId="10" fontId="73" fillId="2" borderId="0" xfId="67" applyNumberFormat="1" applyFont="1" applyFill="1" applyAlignment="1" applyProtection="1">
      <alignment horizontal="right"/>
      <protection locked="0"/>
    </xf>
    <xf numFmtId="192" fontId="73" fillId="0" borderId="0" xfId="63" applyNumberFormat="1" applyFont="1" applyFill="1" applyBorder="1" applyAlignment="1" applyProtection="1">
      <alignment horizontal="right"/>
      <protection locked="0"/>
    </xf>
    <xf numFmtId="192" fontId="73" fillId="2" borderId="0" xfId="63" applyNumberFormat="1" applyFont="1" applyFill="1" applyBorder="1" applyAlignment="1" applyProtection="1">
      <alignment horizontal="right"/>
      <protection locked="0"/>
    </xf>
    <xf numFmtId="181" fontId="74" fillId="0" borderId="0" xfId="63" applyNumberFormat="1" applyFont="1" applyFill="1" applyBorder="1" applyAlignment="1" applyProtection="1">
      <alignment horizontal="right"/>
      <protection/>
    </xf>
    <xf numFmtId="181" fontId="75" fillId="0" borderId="0" xfId="63" applyNumberFormat="1" applyFont="1" applyFill="1" applyBorder="1" applyAlignment="1" applyProtection="1">
      <alignment horizontal="right"/>
      <protection/>
    </xf>
    <xf numFmtId="187" fontId="68" fillId="0" borderId="0" xfId="60" applyNumberFormat="1" applyFont="1" applyFill="1" applyBorder="1" applyAlignment="1" applyProtection="1">
      <alignment horizontal="right" vertical="center"/>
      <protection/>
    </xf>
    <xf numFmtId="187" fontId="69" fillId="0" borderId="0" xfId="60" applyNumberFormat="1" applyFont="1" applyFill="1" applyBorder="1" applyAlignment="1" applyProtection="1">
      <alignment horizontal="right" vertical="center"/>
      <protection/>
    </xf>
    <xf numFmtId="0" fontId="76" fillId="0" borderId="0" xfId="0" applyFont="1" applyFill="1" applyAlignment="1">
      <alignment vertical="top" wrapText="1"/>
    </xf>
    <xf numFmtId="49" fontId="9" fillId="0" borderId="0" xfId="60" applyNumberFormat="1" applyFont="1" applyFill="1" applyAlignment="1">
      <alignment horizontal="left" vertical="center" wrapText="1"/>
      <protection/>
    </xf>
  </cellXfs>
  <cellStyles count="57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902h" xfId="61"/>
    <cellStyle name="Normal_P314-juinpublié" xfId="62"/>
    <cellStyle name="Normal_VENTE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-%20Group%20Accounting%20&amp;%20Reporting\Financial%20Statements\Consolidated\Anglais\BA100p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12"/>
      <sheetName val="pub12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38"/>
  <sheetViews>
    <sheetView showGridLines="0" tabSelected="1" workbookViewId="0" topLeftCell="A1">
      <selection activeCell="A1" sqref="A1:G1"/>
    </sheetView>
  </sheetViews>
  <sheetFormatPr defaultColWidth="11.421875" defaultRowHeight="12.75"/>
  <cols>
    <col min="1" max="1" width="34.7109375" style="9" customWidth="1"/>
    <col min="2" max="4" width="10.7109375" style="10" customWidth="1"/>
    <col min="5" max="7" width="10.7109375" style="11" customWidth="1"/>
    <col min="8" max="16384" width="11.421875" style="2" customWidth="1"/>
  </cols>
  <sheetData>
    <row r="1" spans="1:7" s="1" customFormat="1" ht="65.25" customHeight="1">
      <c r="A1" s="97" t="s">
        <v>27</v>
      </c>
      <c r="B1" s="97"/>
      <c r="C1" s="97"/>
      <c r="D1" s="97"/>
      <c r="E1" s="97"/>
      <c r="F1" s="97"/>
      <c r="G1" s="97"/>
    </row>
    <row r="2" spans="1:7" s="15" customFormat="1" ht="12.75" customHeight="1">
      <c r="A2" s="12"/>
      <c r="B2" s="13"/>
      <c r="C2" s="95" t="s">
        <v>17</v>
      </c>
      <c r="D2" s="95"/>
      <c r="E2" s="14"/>
      <c r="F2" s="96" t="s">
        <v>28</v>
      </c>
      <c r="G2" s="96"/>
    </row>
    <row r="3" spans="1:7" s="16" customFormat="1" ht="12.75" customHeight="1">
      <c r="A3" s="52" t="s">
        <v>18</v>
      </c>
      <c r="B3" s="53"/>
      <c r="C3" s="54"/>
      <c r="D3" s="55" t="s">
        <v>21</v>
      </c>
      <c r="E3" s="56"/>
      <c r="F3" s="56"/>
      <c r="G3" s="57" t="s">
        <v>15</v>
      </c>
    </row>
    <row r="4" spans="1:7" s="3" customFormat="1" ht="67.5" customHeight="1">
      <c r="A4" s="58"/>
      <c r="B4" s="59" t="s">
        <v>22</v>
      </c>
      <c r="C4" s="59" t="s">
        <v>32</v>
      </c>
      <c r="D4" s="60" t="s">
        <v>23</v>
      </c>
      <c r="E4" s="59" t="s">
        <v>22</v>
      </c>
      <c r="F4" s="59" t="s">
        <v>32</v>
      </c>
      <c r="G4" s="60" t="s">
        <v>23</v>
      </c>
    </row>
    <row r="5" spans="1:7" s="16" customFormat="1" ht="12.75" customHeight="1">
      <c r="A5" s="17"/>
      <c r="B5" s="18"/>
      <c r="C5" s="18"/>
      <c r="D5" s="19"/>
      <c r="E5" s="69"/>
      <c r="F5" s="69"/>
      <c r="G5" s="70"/>
    </row>
    <row r="6" spans="1:7" s="15" customFormat="1" ht="12.75" customHeight="1">
      <c r="A6" s="61" t="s">
        <v>12</v>
      </c>
      <c r="B6" s="62">
        <v>51429</v>
      </c>
      <c r="C6" s="62">
        <v>3915</v>
      </c>
      <c r="D6" s="63">
        <f>+B6+C6</f>
        <v>55344</v>
      </c>
      <c r="E6" s="71">
        <v>48683</v>
      </c>
      <c r="F6" s="71">
        <v>3584</v>
      </c>
      <c r="G6" s="72">
        <f>+E6+F6</f>
        <v>52267</v>
      </c>
    </row>
    <row r="7" spans="1:7" s="15" customFormat="1" ht="12.75" customHeight="1">
      <c r="A7" s="20"/>
      <c r="B7" s="35"/>
      <c r="C7" s="35"/>
      <c r="D7" s="45"/>
      <c r="E7" s="73"/>
      <c r="F7" s="73"/>
      <c r="G7" s="74"/>
    </row>
    <row r="8" spans="1:7" s="22" customFormat="1" ht="12.75" customHeight="1">
      <c r="A8" s="21" t="s">
        <v>0</v>
      </c>
      <c r="B8" s="36">
        <v>-21725</v>
      </c>
      <c r="C8" s="36">
        <v>-816</v>
      </c>
      <c r="D8" s="46">
        <f>+B8+C8</f>
        <v>-22541</v>
      </c>
      <c r="E8" s="75">
        <v>-21351</v>
      </c>
      <c r="F8" s="75">
        <v>-863</v>
      </c>
      <c r="G8" s="76">
        <f>+E8+F8</f>
        <v>-22214</v>
      </c>
    </row>
    <row r="9" spans="1:7" s="22" customFormat="1" ht="12.75" customHeight="1">
      <c r="A9" s="21" t="s">
        <v>1</v>
      </c>
      <c r="B9" s="36">
        <v>-4174</v>
      </c>
      <c r="C9" s="36">
        <v>-93</v>
      </c>
      <c r="D9" s="46">
        <f>+B9+C9</f>
        <v>-4267</v>
      </c>
      <c r="E9" s="75">
        <v>-4123</v>
      </c>
      <c r="F9" s="75">
        <v>-92</v>
      </c>
      <c r="G9" s="76">
        <f>+E9+F9</f>
        <v>-4215</v>
      </c>
    </row>
    <row r="10" spans="1:7" s="22" customFormat="1" ht="12.75" customHeight="1">
      <c r="A10" s="21" t="s">
        <v>2</v>
      </c>
      <c r="B10" s="36">
        <v>-18156</v>
      </c>
      <c r="C10" s="36">
        <v>-970</v>
      </c>
      <c r="D10" s="46">
        <f>+B10+C10</f>
        <v>-19126</v>
      </c>
      <c r="E10" s="75">
        <v>-16488</v>
      </c>
      <c r="F10" s="75">
        <v>-996</v>
      </c>
      <c r="G10" s="76">
        <f>+E10+F10</f>
        <v>-17484</v>
      </c>
    </row>
    <row r="11" spans="1:7" s="22" customFormat="1" ht="12.75" customHeight="1">
      <c r="A11" s="21" t="s">
        <v>4</v>
      </c>
      <c r="B11" s="36">
        <v>-669</v>
      </c>
      <c r="C11" s="36">
        <v>-357</v>
      </c>
      <c r="D11" s="46">
        <f>+B11+C11</f>
        <v>-1026</v>
      </c>
      <c r="E11" s="75">
        <v>-660</v>
      </c>
      <c r="F11" s="75">
        <v>-311</v>
      </c>
      <c r="G11" s="76">
        <f>+E11+F11</f>
        <v>-971</v>
      </c>
    </row>
    <row r="12" spans="1:7" s="34" customFormat="1" ht="25.5">
      <c r="A12" s="64" t="s">
        <v>29</v>
      </c>
      <c r="B12" s="65">
        <f aca="true" t="shared" si="0" ref="B12:G12">SUM(B6:B11)</f>
        <v>6705</v>
      </c>
      <c r="C12" s="65">
        <f t="shared" si="0"/>
        <v>1679</v>
      </c>
      <c r="D12" s="66">
        <f t="shared" si="0"/>
        <v>8384</v>
      </c>
      <c r="E12" s="77">
        <f t="shared" si="0"/>
        <v>6061</v>
      </c>
      <c r="F12" s="77">
        <f t="shared" si="0"/>
        <v>1322</v>
      </c>
      <c r="G12" s="78">
        <f t="shared" si="0"/>
        <v>7383</v>
      </c>
    </row>
    <row r="13" spans="1:7" s="15" customFormat="1" ht="12.75" customHeight="1">
      <c r="A13" s="5"/>
      <c r="B13" s="38"/>
      <c r="C13" s="38"/>
      <c r="D13" s="47"/>
      <c r="E13" s="79"/>
      <c r="F13" s="79"/>
      <c r="G13" s="80"/>
    </row>
    <row r="14" spans="1:7" s="22" customFormat="1" ht="12.75" customHeight="1">
      <c r="A14" s="21" t="s">
        <v>13</v>
      </c>
      <c r="B14" s="37">
        <v>82</v>
      </c>
      <c r="C14" s="37">
        <v>63</v>
      </c>
      <c r="D14" s="46">
        <f>+B14+C14</f>
        <v>145</v>
      </c>
      <c r="E14" s="81">
        <v>146</v>
      </c>
      <c r="F14" s="93" t="s">
        <v>30</v>
      </c>
      <c r="G14" s="76">
        <f>SUM(E14:F14)</f>
        <v>146</v>
      </c>
    </row>
    <row r="15" spans="1:7" s="22" customFormat="1" ht="12.75" customHeight="1">
      <c r="A15" s="21" t="s">
        <v>14</v>
      </c>
      <c r="B15" s="37">
        <v>-383</v>
      </c>
      <c r="C15" s="37">
        <v>-31</v>
      </c>
      <c r="D15" s="46">
        <f>+B15+C15</f>
        <v>-414</v>
      </c>
      <c r="E15" s="81">
        <v>-305</v>
      </c>
      <c r="F15" s="81">
        <v>-43</v>
      </c>
      <c r="G15" s="76">
        <f>+E15+F15</f>
        <v>-348</v>
      </c>
    </row>
    <row r="16" spans="1:7" s="15" customFormat="1" ht="12.75" customHeight="1">
      <c r="A16" s="61" t="s">
        <v>5</v>
      </c>
      <c r="B16" s="65">
        <f aca="true" t="shared" si="1" ref="B16:G16">SUM(B12:B15)</f>
        <v>6404</v>
      </c>
      <c r="C16" s="65">
        <f t="shared" si="1"/>
        <v>1711</v>
      </c>
      <c r="D16" s="66">
        <f t="shared" si="1"/>
        <v>8115</v>
      </c>
      <c r="E16" s="82">
        <f t="shared" si="1"/>
        <v>5902</v>
      </c>
      <c r="F16" s="82">
        <f t="shared" si="1"/>
        <v>1279</v>
      </c>
      <c r="G16" s="83">
        <f t="shared" si="1"/>
        <v>7181</v>
      </c>
    </row>
    <row r="17" spans="1:7" s="15" customFormat="1" ht="12.75" customHeight="1">
      <c r="A17" s="20"/>
      <c r="B17" s="38"/>
      <c r="C17" s="38"/>
      <c r="D17" s="47"/>
      <c r="E17" s="79"/>
      <c r="F17" s="79"/>
      <c r="G17" s="80"/>
    </row>
    <row r="18" spans="1:7" s="22" customFormat="1" ht="12.75" customHeight="1">
      <c r="A18" s="21" t="s">
        <v>10</v>
      </c>
      <c r="B18" s="37">
        <v>34</v>
      </c>
      <c r="C18" s="37">
        <v>16</v>
      </c>
      <c r="D18" s="46">
        <f>+B18+C18</f>
        <v>50</v>
      </c>
      <c r="E18" s="84">
        <v>41</v>
      </c>
      <c r="F18" s="84">
        <v>32</v>
      </c>
      <c r="G18" s="76">
        <f>+E18+F18</f>
        <v>73</v>
      </c>
    </row>
    <row r="19" spans="1:7" s="22" customFormat="1" ht="12.75" customHeight="1">
      <c r="A19" s="21" t="s">
        <v>9</v>
      </c>
      <c r="B19" s="37">
        <v>-453</v>
      </c>
      <c r="C19" s="37">
        <v>-12</v>
      </c>
      <c r="D19" s="46">
        <f>+B19+C19</f>
        <v>-465</v>
      </c>
      <c r="E19" s="84">
        <v>-383</v>
      </c>
      <c r="F19" s="84">
        <v>-11</v>
      </c>
      <c r="G19" s="76">
        <f>+E19+F19</f>
        <v>-394</v>
      </c>
    </row>
    <row r="20" spans="1:7" s="15" customFormat="1" ht="12.75" customHeight="1">
      <c r="A20" s="67" t="s">
        <v>11</v>
      </c>
      <c r="B20" s="65">
        <f aca="true" t="shared" si="2" ref="B20:G20">SUM(B16:B19)</f>
        <v>5985</v>
      </c>
      <c r="C20" s="65">
        <f t="shared" si="2"/>
        <v>1715</v>
      </c>
      <c r="D20" s="66">
        <f t="shared" si="2"/>
        <v>7700</v>
      </c>
      <c r="E20" s="77">
        <f t="shared" si="2"/>
        <v>5560</v>
      </c>
      <c r="F20" s="77">
        <f t="shared" si="2"/>
        <v>1300</v>
      </c>
      <c r="G20" s="78">
        <f t="shared" si="2"/>
        <v>6860</v>
      </c>
    </row>
    <row r="21" spans="1:7" s="15" customFormat="1" ht="12.75" customHeight="1">
      <c r="A21" s="23"/>
      <c r="B21" s="38"/>
      <c r="C21" s="38"/>
      <c r="D21" s="47"/>
      <c r="E21" s="79"/>
      <c r="F21" s="79"/>
      <c r="G21" s="80"/>
    </row>
    <row r="22" spans="1:7" s="22" customFormat="1" ht="12.75" customHeight="1">
      <c r="A22" s="21" t="s">
        <v>3</v>
      </c>
      <c r="B22" s="37">
        <v>-1702</v>
      </c>
      <c r="C22" s="37">
        <v>-296</v>
      </c>
      <c r="D22" s="46">
        <f>+B22+C22</f>
        <v>-1998</v>
      </c>
      <c r="E22" s="75">
        <v>-1498</v>
      </c>
      <c r="F22" s="75">
        <v>-148</v>
      </c>
      <c r="G22" s="76">
        <f>+E22+F22</f>
        <v>-1646</v>
      </c>
    </row>
    <row r="23" spans="1:7" s="22" customFormat="1" ht="12.75" customHeight="1">
      <c r="A23" s="21" t="s">
        <v>8</v>
      </c>
      <c r="B23" s="39">
        <v>599</v>
      </c>
      <c r="C23" s="94" t="s">
        <v>30</v>
      </c>
      <c r="D23" s="46">
        <f>SUM(B23:C23)</f>
        <v>599</v>
      </c>
      <c r="E23" s="75">
        <v>521</v>
      </c>
      <c r="F23" s="93" t="s">
        <v>30</v>
      </c>
      <c r="G23" s="76">
        <f>SUM(E23:F23)</f>
        <v>521</v>
      </c>
    </row>
    <row r="24" spans="1:7" s="15" customFormat="1" ht="12.75" customHeight="1">
      <c r="A24" s="68" t="s">
        <v>6</v>
      </c>
      <c r="B24" s="65">
        <f aca="true" t="shared" si="3" ref="B24:G24">SUM(B20:B23)</f>
        <v>4882</v>
      </c>
      <c r="C24" s="65">
        <f t="shared" si="3"/>
        <v>1419</v>
      </c>
      <c r="D24" s="66">
        <f t="shared" si="3"/>
        <v>6301</v>
      </c>
      <c r="E24" s="77">
        <f t="shared" si="3"/>
        <v>4583</v>
      </c>
      <c r="F24" s="77">
        <f t="shared" si="3"/>
        <v>1152</v>
      </c>
      <c r="G24" s="78">
        <f t="shared" si="3"/>
        <v>5735</v>
      </c>
    </row>
    <row r="25" spans="1:7" s="22" customFormat="1" ht="12.75" customHeight="1">
      <c r="A25" s="24" t="s">
        <v>19</v>
      </c>
      <c r="B25" s="37">
        <v>169</v>
      </c>
      <c r="C25" s="37">
        <v>682</v>
      </c>
      <c r="D25" s="46">
        <f>+B25+C25</f>
        <v>851</v>
      </c>
      <c r="E25" s="75">
        <v>114</v>
      </c>
      <c r="F25" s="75">
        <v>550</v>
      </c>
      <c r="G25" s="76">
        <f>+E25+F25</f>
        <v>664</v>
      </c>
    </row>
    <row r="26" spans="1:7" s="4" customFormat="1" ht="25.5" customHeight="1">
      <c r="A26" s="6" t="s">
        <v>31</v>
      </c>
      <c r="B26" s="37">
        <f>B24-B25</f>
        <v>4713</v>
      </c>
      <c r="C26" s="37">
        <f>C24-C25</f>
        <v>737</v>
      </c>
      <c r="D26" s="46">
        <f>+B26+C26</f>
        <v>5450</v>
      </c>
      <c r="E26" s="75">
        <f>E24-E25</f>
        <v>4469</v>
      </c>
      <c r="F26" s="75">
        <f>F24-F25</f>
        <v>602</v>
      </c>
      <c r="G26" s="76">
        <f>G24-G25</f>
        <v>5071</v>
      </c>
    </row>
    <row r="27" spans="1:7" s="15" customFormat="1" ht="12.75" customHeight="1">
      <c r="A27" s="25"/>
      <c r="B27" s="40"/>
      <c r="C27" s="40"/>
      <c r="D27" s="48"/>
      <c r="E27" s="85"/>
      <c r="F27" s="85"/>
      <c r="G27" s="86"/>
    </row>
    <row r="28" spans="1:7" s="15" customFormat="1" ht="12.75" customHeight="1">
      <c r="A28" s="26" t="s">
        <v>7</v>
      </c>
      <c r="B28" s="40"/>
      <c r="C28" s="40"/>
      <c r="D28" s="48"/>
      <c r="E28" s="85"/>
      <c r="F28" s="85"/>
      <c r="G28" s="86"/>
    </row>
    <row r="29" spans="1:7" s="4" customFormat="1" ht="25.5" customHeight="1">
      <c r="A29" s="8" t="s">
        <v>25</v>
      </c>
      <c r="B29" s="41">
        <f aca="true" t="shared" si="4" ref="B29:G29">B12/B6</f>
        <v>0.13</v>
      </c>
      <c r="C29" s="41">
        <f t="shared" si="4"/>
        <v>0.429</v>
      </c>
      <c r="D29" s="49">
        <f t="shared" si="4"/>
        <v>0.151</v>
      </c>
      <c r="E29" s="87">
        <f t="shared" si="4"/>
        <v>0.124</v>
      </c>
      <c r="F29" s="87">
        <f t="shared" si="4"/>
        <v>0.369</v>
      </c>
      <c r="G29" s="88">
        <f t="shared" si="4"/>
        <v>0.141</v>
      </c>
    </row>
    <row r="30" spans="1:7" s="4" customFormat="1" ht="25.5" customHeight="1">
      <c r="A30" s="8" t="s">
        <v>26</v>
      </c>
      <c r="B30" s="41"/>
      <c r="C30" s="41"/>
      <c r="D30" s="49">
        <f>D26/D6</f>
        <v>0.098</v>
      </c>
      <c r="E30" s="87"/>
      <c r="F30" s="87"/>
      <c r="G30" s="88">
        <f>G26/G6</f>
        <v>0.097</v>
      </c>
    </row>
    <row r="31" spans="1:7" ht="12.75">
      <c r="A31" s="7"/>
      <c r="B31" s="42"/>
      <c r="C31" s="42"/>
      <c r="D31" s="50"/>
      <c r="E31" s="89"/>
      <c r="F31" s="89"/>
      <c r="G31" s="90"/>
    </row>
    <row r="32" spans="1:7" s="15" customFormat="1" ht="12.75" customHeight="1">
      <c r="A32" s="26" t="s">
        <v>20</v>
      </c>
      <c r="B32" s="43"/>
      <c r="C32" s="43"/>
      <c r="D32" s="46"/>
      <c r="E32" s="75"/>
      <c r="F32" s="75"/>
      <c r="G32" s="76"/>
    </row>
    <row r="33" spans="1:7" s="22" customFormat="1" ht="12.75" customHeight="1">
      <c r="A33" s="21" t="s">
        <v>16</v>
      </c>
      <c r="B33" s="44">
        <v>1.38</v>
      </c>
      <c r="C33" s="44">
        <v>0.22</v>
      </c>
      <c r="D33" s="51">
        <f>+B33+C33</f>
        <v>1.6</v>
      </c>
      <c r="E33" s="91">
        <v>1.24</v>
      </c>
      <c r="F33" s="91">
        <v>0.17</v>
      </c>
      <c r="G33" s="92">
        <f>+E33+F33</f>
        <v>1.41</v>
      </c>
    </row>
    <row r="34" spans="1:7" s="22" customFormat="1" ht="12.75" customHeight="1">
      <c r="A34" s="21" t="s">
        <v>24</v>
      </c>
      <c r="B34" s="44">
        <v>1.37</v>
      </c>
      <c r="C34" s="44">
        <v>0.22</v>
      </c>
      <c r="D34" s="51">
        <f>+B34+C34</f>
        <v>1.59</v>
      </c>
      <c r="E34" s="91">
        <v>1.23</v>
      </c>
      <c r="F34" s="91">
        <v>0.17</v>
      </c>
      <c r="G34" s="92">
        <f>+E34+F34</f>
        <v>1.4</v>
      </c>
    </row>
    <row r="35" spans="1:7" s="30" customFormat="1" ht="12.75" customHeight="1">
      <c r="A35" s="27"/>
      <c r="B35" s="28"/>
      <c r="C35" s="28"/>
      <c r="D35" s="28"/>
      <c r="E35" s="29"/>
      <c r="F35" s="29"/>
      <c r="G35" s="29"/>
    </row>
    <row r="36" spans="1:7" s="15" customFormat="1" ht="12.75" customHeight="1">
      <c r="A36" s="98" t="s">
        <v>33</v>
      </c>
      <c r="B36" s="98"/>
      <c r="C36" s="98"/>
      <c r="D36" s="98"/>
      <c r="E36" s="98"/>
      <c r="F36" s="98"/>
      <c r="G36" s="98"/>
    </row>
    <row r="37" spans="1:7" s="15" customFormat="1" ht="12.75" customHeight="1">
      <c r="A37" s="31"/>
      <c r="B37" s="32"/>
      <c r="C37" s="32"/>
      <c r="D37" s="32"/>
      <c r="E37" s="33"/>
      <c r="F37" s="33"/>
      <c r="G37" s="33"/>
    </row>
    <row r="38" spans="1:7" s="15" customFormat="1" ht="12.75" customHeight="1">
      <c r="A38" s="31"/>
      <c r="B38" s="32"/>
      <c r="C38" s="32"/>
      <c r="D38" s="32"/>
      <c r="E38" s="33"/>
      <c r="F38" s="33"/>
      <c r="G38" s="33"/>
    </row>
  </sheetData>
  <sheetProtection/>
  <mergeCells count="4">
    <mergeCell ref="C2:D2"/>
    <mergeCell ref="F2:G2"/>
    <mergeCell ref="A1:G1"/>
    <mergeCell ref="A36:G36"/>
  </mergeCells>
  <printOptions/>
  <pageMargins left="0.3937007874015748" right="0.3937007874015748" top="0.984251968503937" bottom="0.984251968503937" header="0.5118110236220472" footer="0.5118110236220472"/>
  <pageSetup cellComments="asDisplayed"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NESTEC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Bays</dc:creator>
  <cp:keywords/>
  <dc:description/>
  <cp:lastModifiedBy>ibays</cp:lastModifiedBy>
  <cp:lastPrinted>2010-08-05T14:56:56Z</cp:lastPrinted>
  <dcterms:created xsi:type="dcterms:W3CDTF">1999-11-11T15:35:18Z</dcterms:created>
  <dcterms:modified xsi:type="dcterms:W3CDTF">2010-08-09T07:20:19Z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pe">
    <vt:lpwstr>0x010100208089F161971B4097822F4CDD638279</vt:lpwstr>
  </property>
</Properties>
</file>