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30" activeTab="1"/>
  </bookViews>
  <sheets>
    <sheet name="pub12a" sheetId="1" r:id="rId1"/>
    <sheet name="pub12b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'pub12a'!$A$1:$F$31</definedName>
    <definedName name="_xlnm.Print_Area" localSheetId="1">'pub12b'!$A$1:$F$40</definedName>
    <definedName name="Taxation">#REF!</definedName>
    <definedName name="Trading_profit__as_published">#REF!</definedName>
  </definedNames>
  <calcPr fullCalcOnLoad="1"/>
</workbook>
</file>

<file path=xl/sharedStrings.xml><?xml version="1.0" encoding="utf-8"?>
<sst xmlns="http://schemas.openxmlformats.org/spreadsheetml/2006/main" count="66" uniqueCount="60">
  <si>
    <t>Notes</t>
  </si>
  <si>
    <t>Assets</t>
  </si>
  <si>
    <t>Current assets</t>
  </si>
  <si>
    <t>Liquid assets</t>
  </si>
  <si>
    <t>Cash and cash equivalents</t>
  </si>
  <si>
    <t>Trade and other receivables</t>
  </si>
  <si>
    <t>Inventories</t>
  </si>
  <si>
    <t>Derivative assets</t>
  </si>
  <si>
    <t>Prepayments and accrued income</t>
  </si>
  <si>
    <t>Total current assets</t>
  </si>
  <si>
    <t>Non-current assets</t>
  </si>
  <si>
    <t>Property, plant and equipment</t>
  </si>
  <si>
    <t>Investments in associates</t>
  </si>
  <si>
    <t>Financial assets</t>
  </si>
  <si>
    <t>Goodwill</t>
  </si>
  <si>
    <t>Intangible assets</t>
  </si>
  <si>
    <t>Liabilities and equity</t>
  </si>
  <si>
    <t>Current liabilities</t>
  </si>
  <si>
    <t>Tax liabilities</t>
  </si>
  <si>
    <t>Derivative liabilities</t>
  </si>
  <si>
    <t>Non-current liabilities</t>
  </si>
  <si>
    <t>Other payables</t>
  </si>
  <si>
    <t>Provisions</t>
  </si>
  <si>
    <t>Equity</t>
  </si>
  <si>
    <t>Share premium and reserves</t>
  </si>
  <si>
    <t>Translation reserve</t>
  </si>
  <si>
    <t>Assets held for sale</t>
  </si>
  <si>
    <t>Trade and other payables</t>
  </si>
  <si>
    <t>Accruals and deferred income</t>
  </si>
  <si>
    <t>Total non-current assets</t>
  </si>
  <si>
    <t>Total assets</t>
  </si>
  <si>
    <t>Total current liabilities</t>
  </si>
  <si>
    <t>Total non-current liabilities</t>
  </si>
  <si>
    <t>Total liabilities</t>
  </si>
  <si>
    <t>Total equity</t>
  </si>
  <si>
    <t>Total liabilities and equity</t>
  </si>
  <si>
    <t>Short term investments</t>
  </si>
  <si>
    <t xml:space="preserve">— </t>
  </si>
  <si>
    <t>Gross value</t>
  </si>
  <si>
    <t>Accumulated depreciation and impairment</t>
  </si>
  <si>
    <t>Deferred tax assets</t>
  </si>
  <si>
    <t>Employee benefits assets</t>
  </si>
  <si>
    <t>Financial liabilities</t>
  </si>
  <si>
    <t>Employee benefits liabilities</t>
  </si>
  <si>
    <t>Deferred tax liabilities</t>
  </si>
  <si>
    <t>Minority interests</t>
  </si>
  <si>
    <t>8/18</t>
  </si>
  <si>
    <t>2007</t>
  </si>
  <si>
    <t>2006</t>
  </si>
  <si>
    <t>9/18</t>
  </si>
  <si>
    <t>In millions of CHF</t>
  </si>
  <si>
    <t>Liabilities directly associated with assets held for sale</t>
  </si>
  <si>
    <t>Total equity attributable to shareholders of the parent</t>
  </si>
  <si>
    <r>
      <t>Consolidated balance sheet as at 31 December 2007</t>
    </r>
    <r>
      <rPr>
        <sz val="12"/>
        <color indexed="18"/>
        <rFont val="Arial Unicode MS"/>
        <family val="2"/>
      </rPr>
      <t xml:space="preserve">
</t>
    </r>
    <r>
      <rPr>
        <sz val="10"/>
        <color indexed="8"/>
        <rFont val="Arial Unicode MS"/>
        <family val="2"/>
      </rPr>
      <t>before appropriations</t>
    </r>
  </si>
  <si>
    <r>
      <t xml:space="preserve">Share capital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</si>
  <si>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Share premium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</si>
  <si>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Reserve for treasury shares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</si>
  <si>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Retained earnings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</si>
  <si>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Treasury shares </t>
    </r>
    <r>
      <rPr>
        <vertAlign val="superscript"/>
        <sz val="8"/>
        <color indexed="23"/>
        <rFont val="Arial Unicode MS"/>
        <family val="2"/>
      </rPr>
      <t>(a)</t>
    </r>
  </si>
  <si>
    <r>
      <t>(a)</t>
    </r>
    <r>
      <rPr>
        <sz val="7"/>
        <color indexed="23"/>
        <rFont val="Arial Unicode MS"/>
        <family val="2"/>
      </rPr>
      <t xml:space="preserve"> At the Annual General Meeting on 19 April 2007, the shareholders approved the cancellation of 7 663 200 shares.</t>
    </r>
  </si>
</sst>
</file>

<file path=xl/styles.xml><?xml version="1.0" encoding="utf-8"?>
<styleSheet xmlns="http://schemas.openxmlformats.org/spreadsheetml/2006/main">
  <numFmts count="48">
    <numFmt numFmtId="5" formatCode="&quot;SFr.&quot;#,##0;&quot;SFr.&quot;\-#,##0"/>
    <numFmt numFmtId="6" formatCode="&quot;SFr.&quot;#,##0;[Red]&quot;SFr.&quot;\-#,##0"/>
    <numFmt numFmtId="7" formatCode="&quot;SFr.&quot;#,##0.00;&quot;SFr.&quot;\-#,##0.00"/>
    <numFmt numFmtId="8" formatCode="&quot;SFr.&quot;#,##0.00;[Red]&quot;SFr.&quot;\-#,##0.00"/>
    <numFmt numFmtId="42" formatCode="_ &quot;SFr.&quot;* #,##0_ ;_ &quot;SFr.&quot;* \-#,##0_ ;_ &quot;SFr.&quot;* &quot;-&quot;_ ;_ @_ "/>
    <numFmt numFmtId="41" formatCode="_ * #,##0_ ;_ * \-#,##0_ ;_ * &quot;-&quot;_ ;_ @_ "/>
    <numFmt numFmtId="44" formatCode="_ &quot;SFr.&quot;* #,##0.00_ ;_ &quot;SFr.&quot;* \-#,##0.00_ ;_ &quot;SFr.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\(#,##0,\);#,##0,_)"/>
    <numFmt numFmtId="179" formatCode="#,##0,;\(#,##0\)\'_)"/>
    <numFmt numFmtId="180" formatCode="#,##0,_);\(#,##0\)\'_)"/>
    <numFmt numFmtId="181" formatCode="#,##0_);\(#,##0\)_)"/>
    <numFmt numFmtId="182" formatCode="\(#,##0\);#,##0_)"/>
    <numFmt numFmtId="183" formatCode="#,##0,_);\(#,##0,\)_)"/>
    <numFmt numFmtId="184" formatCode="#,##0,_);\(#,##0,\)"/>
    <numFmt numFmtId="185" formatCode="#,##0_);\(#,##0\)"/>
    <numFmt numFmtId="186" formatCode="#,##0\ ;[Red]\(#,##0\)"/>
    <numFmt numFmtId="187" formatCode="#,##0;[Red]\(#,##0\)"/>
    <numFmt numFmtId="188" formatCode="#,##0\ ;\(#,##0\)"/>
    <numFmt numFmtId="189" formatCode="#,##0,\ _);\(#,##0,\)_)"/>
    <numFmt numFmtId="190" formatCode="#,##0,\ ;\(#,##0,\)"/>
    <numFmt numFmtId="191" formatCode="#,##0_);\(#,##0\);&quot;-  &quot;;@\ \ "/>
    <numFmt numFmtId="192" formatCode="###0\ ;[Red]\(###0\)"/>
    <numFmt numFmtId="193" formatCode="#,##0.000,;\(#,##0.000\)\'_)"/>
    <numFmt numFmtId="194" formatCode="_ * #,##0.0_ ;_ * \-#,##0.0_ ;_ * &quot;-&quot;??_ ;_ @_ "/>
    <numFmt numFmtId="195" formatCode="_ * #,##0_ ;_ * \-#,##0_ ;_ * &quot;-&quot;??_ ;_ @_ "/>
    <numFmt numFmtId="196" formatCode="_ * #,##0.000_ ;_ * \-#,##0.000_ ;_ * &quot;-&quot;??_ ;_ @_ "/>
    <numFmt numFmtId="197" formatCode="#\ ##0,\ ;\(#\ ##0,\)"/>
    <numFmt numFmtId="198" formatCode="#.0\ ##0,\ ;\(#.0\ ##0,\)"/>
    <numFmt numFmtId="199" formatCode="#.\ ##0,\ ;\(#.\ ##0,\)"/>
    <numFmt numFmtId="200" formatCode=".\ ##0,\ ;\(.\ ##0,\ȩ;"/>
    <numFmt numFmtId="201" formatCode="General\ "/>
    <numFmt numFmtId="202" formatCode="#,##0\ "/>
    <numFmt numFmtId="203" formatCode="###0\ "/>
  </numFmts>
  <fonts count="24">
    <font>
      <sz val="10"/>
      <name val="Arial"/>
      <family val="0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u val="single"/>
      <sz val="10"/>
      <color indexed="36"/>
      <name val="Arial"/>
      <family val="0"/>
    </font>
    <font>
      <sz val="9"/>
      <name val="LTUnivers 530 BasicMedium"/>
      <family val="0"/>
    </font>
    <font>
      <u val="single"/>
      <sz val="10"/>
      <color indexed="12"/>
      <name val="Arial"/>
      <family val="0"/>
    </font>
    <font>
      <b/>
      <sz val="12"/>
      <color indexed="62"/>
      <name val="Arial Unicode MS"/>
      <family val="2"/>
    </font>
    <font>
      <sz val="12"/>
      <color indexed="18"/>
      <name val="Arial Unicode MS"/>
      <family val="2"/>
    </font>
    <font>
      <sz val="10"/>
      <color indexed="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8"/>
      <color indexed="62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23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b/>
      <sz val="8"/>
      <color indexed="62"/>
      <name val="Arial Unicode MS"/>
      <family val="2"/>
    </font>
    <font>
      <b/>
      <sz val="8"/>
      <color indexed="23"/>
      <name val="Arial Unicode MS"/>
      <family val="2"/>
    </font>
    <font>
      <vertAlign val="superscript"/>
      <sz val="8"/>
      <color indexed="23"/>
      <name val="Arial Unicode MS"/>
      <family val="2"/>
    </font>
    <font>
      <sz val="8"/>
      <color indexed="18"/>
      <name val="Arial Unicode MS"/>
      <family val="2"/>
    </font>
    <font>
      <vertAlign val="superscript"/>
      <sz val="7"/>
      <color indexed="23"/>
      <name val="Arial Unicode M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1" fillId="0" borderId="0" applyNumberFormat="0" applyBorder="0">
      <alignment/>
      <protection/>
    </xf>
    <xf numFmtId="188" fontId="1" fillId="0" borderId="0">
      <alignment/>
      <protection/>
    </xf>
    <xf numFmtId="188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Fill="1" applyAlignment="1">
      <alignment vertical="top" wrapText="1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horizontal="left" vertical="center"/>
      <protection/>
    </xf>
    <xf numFmtId="0" fontId="10" fillId="0" borderId="1" xfId="0" applyFont="1" applyFill="1" applyBorder="1" applyAlignment="1" applyProtection="1">
      <alignment horizontal="right"/>
      <protection/>
    </xf>
    <xf numFmtId="0" fontId="14" fillId="0" borderId="1" xfId="0" applyFont="1" applyFill="1" applyBorder="1" applyAlignment="1" applyProtection="1">
      <alignment horizontal="right"/>
      <protection/>
    </xf>
    <xf numFmtId="3" fontId="14" fillId="0" borderId="1" xfId="25" applyNumberFormat="1" applyFont="1" applyFill="1" applyBorder="1" applyAlignment="1" applyProtection="1" quotePrefix="1">
      <alignment horizontal="right"/>
      <protection locked="0"/>
    </xf>
    <xf numFmtId="0" fontId="12" fillId="0" borderId="1" xfId="25" applyFont="1" applyFill="1" applyBorder="1" applyAlignment="1">
      <alignment horizontal="right"/>
      <protection/>
    </xf>
    <xf numFmtId="3" fontId="12" fillId="0" borderId="1" xfId="25" applyNumberFormat="1" applyFont="1" applyFill="1" applyBorder="1" applyAlignment="1" applyProtection="1" quotePrefix="1">
      <alignment horizontal="right"/>
      <protection locked="0"/>
    </xf>
    <xf numFmtId="0" fontId="15" fillId="0" borderId="0" xfId="0" applyFont="1" applyFill="1" applyBorder="1" applyAlignment="1" applyProtection="1">
      <alignment/>
      <protection/>
    </xf>
    <xf numFmtId="0" fontId="15" fillId="0" borderId="2" xfId="0" applyFont="1" applyFill="1" applyBorder="1" applyAlignment="1" applyProtection="1">
      <alignment horizontal="left" vertical="center"/>
      <protection/>
    </xf>
    <xf numFmtId="0" fontId="16" fillId="0" borderId="2" xfId="0" applyFont="1" applyFill="1" applyBorder="1" applyAlignment="1" applyProtection="1">
      <alignment horizontal="right"/>
      <protection/>
    </xf>
    <xf numFmtId="188" fontId="14" fillId="0" borderId="2" xfId="0" applyNumberFormat="1" applyFont="1" applyFill="1" applyBorder="1" applyAlignment="1" applyProtection="1">
      <alignment horizontal="right"/>
      <protection/>
    </xf>
    <xf numFmtId="188" fontId="12" fillId="0" borderId="2" xfId="0" applyNumberFormat="1" applyFont="1" applyFill="1" applyBorder="1" applyAlignment="1" applyProtection="1">
      <alignment horizontal="right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0" fillId="0" borderId="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9" fillId="0" borderId="2" xfId="0" applyFont="1" applyFill="1" applyBorder="1" applyAlignment="1" applyProtection="1">
      <alignment horizontal="left" vertical="center"/>
      <protection/>
    </xf>
    <xf numFmtId="0" fontId="12" fillId="0" borderId="2" xfId="0" applyFont="1" applyFill="1" applyBorder="1" applyAlignment="1" applyProtection="1">
      <alignment horizontal="left" vertical="center"/>
      <protection/>
    </xf>
    <xf numFmtId="0" fontId="12" fillId="0" borderId="2" xfId="0" applyFont="1" applyFill="1" applyBorder="1" applyAlignment="1" applyProtection="1">
      <alignment horizontal="left" vertical="center" indent="1"/>
      <protection/>
    </xf>
    <xf numFmtId="197" fontId="14" fillId="0" borderId="2" xfId="0" applyNumberFormat="1" applyFont="1" applyFill="1" applyBorder="1" applyAlignment="1" applyProtection="1">
      <alignment horizontal="right"/>
      <protection locked="0"/>
    </xf>
    <xf numFmtId="197" fontId="12" fillId="0" borderId="2" xfId="0" applyNumberFormat="1" applyFont="1" applyFill="1" applyBorder="1" applyAlignment="1" applyProtection="1">
      <alignment horizontal="right"/>
      <protection locked="0"/>
    </xf>
    <xf numFmtId="17" fontId="10" fillId="0" borderId="2" xfId="0" applyNumberFormat="1" applyFont="1" applyFill="1" applyBorder="1" applyAlignment="1" applyProtection="1" quotePrefix="1">
      <alignment horizontal="right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right"/>
      <protection/>
    </xf>
    <xf numFmtId="188" fontId="14" fillId="0" borderId="0" xfId="0" applyNumberFormat="1" applyFont="1" applyFill="1" applyBorder="1" applyAlignment="1" applyProtection="1">
      <alignment horizontal="right"/>
      <protection/>
    </xf>
    <xf numFmtId="197" fontId="14" fillId="0" borderId="0" xfId="0" applyNumberFormat="1" applyFont="1" applyFill="1" applyBorder="1" applyAlignment="1" applyProtection="1">
      <alignment horizontal="right"/>
      <protection locked="0"/>
    </xf>
    <xf numFmtId="188" fontId="12" fillId="0" borderId="0" xfId="0" applyNumberFormat="1" applyFont="1" applyFill="1" applyBorder="1" applyAlignment="1" applyProtection="1">
      <alignment horizontal="right"/>
      <protection/>
    </xf>
    <xf numFmtId="197" fontId="12" fillId="0" borderId="0" xfId="0" applyNumberFormat="1" applyFont="1" applyFill="1" applyBorder="1" applyAlignment="1" applyProtection="1">
      <alignment horizontal="right"/>
      <protection locked="0"/>
    </xf>
    <xf numFmtId="0" fontId="18" fillId="0" borderId="3" xfId="0" applyFont="1" applyFill="1" applyBorder="1" applyAlignment="1" applyProtection="1">
      <alignment horizontal="left" vertical="center"/>
      <protection/>
    </xf>
    <xf numFmtId="0" fontId="16" fillId="0" borderId="3" xfId="0" applyFont="1" applyFill="1" applyBorder="1" applyAlignment="1" applyProtection="1">
      <alignment horizontal="right"/>
      <protection/>
    </xf>
    <xf numFmtId="188" fontId="19" fillId="0" borderId="3" xfId="0" applyNumberFormat="1" applyFont="1" applyFill="1" applyBorder="1" applyAlignment="1" applyProtection="1">
      <alignment horizontal="right"/>
      <protection/>
    </xf>
    <xf numFmtId="197" fontId="19" fillId="0" borderId="3" xfId="0" applyNumberFormat="1" applyFont="1" applyFill="1" applyBorder="1" applyAlignment="1" applyProtection="1">
      <alignment horizontal="right"/>
      <protection locked="0"/>
    </xf>
    <xf numFmtId="188" fontId="20" fillId="0" borderId="3" xfId="0" applyNumberFormat="1" applyFont="1" applyFill="1" applyBorder="1" applyAlignment="1" applyProtection="1">
      <alignment horizontal="right"/>
      <protection/>
    </xf>
    <xf numFmtId="197" fontId="20" fillId="0" borderId="3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left" vertical="center"/>
      <protection/>
    </xf>
    <xf numFmtId="0" fontId="10" fillId="0" borderId="4" xfId="0" applyFont="1" applyFill="1" applyBorder="1" applyAlignment="1" applyProtection="1">
      <alignment horizontal="right"/>
      <protection/>
    </xf>
    <xf numFmtId="188" fontId="14" fillId="0" borderId="4" xfId="0" applyNumberFormat="1" applyFont="1" applyFill="1" applyBorder="1" applyAlignment="1" applyProtection="1">
      <alignment horizontal="right"/>
      <protection/>
    </xf>
    <xf numFmtId="197" fontId="14" fillId="0" borderId="4" xfId="0" applyNumberFormat="1" applyFont="1" applyFill="1" applyBorder="1" applyAlignment="1" applyProtection="1">
      <alignment horizontal="right"/>
      <protection locked="0"/>
    </xf>
    <xf numFmtId="188" fontId="12" fillId="0" borderId="4" xfId="0" applyNumberFormat="1" applyFont="1" applyFill="1" applyBorder="1" applyAlignment="1" applyProtection="1">
      <alignment horizontal="right"/>
      <protection/>
    </xf>
    <xf numFmtId="197" fontId="12" fillId="0" borderId="4" xfId="0" applyNumberFormat="1" applyFont="1" applyFill="1" applyBorder="1" applyAlignment="1" applyProtection="1">
      <alignment horizontal="right"/>
      <protection locked="0"/>
    </xf>
    <xf numFmtId="186" fontId="14" fillId="0" borderId="2" xfId="0" applyNumberFormat="1" applyFont="1" applyFill="1" applyBorder="1" applyAlignment="1" applyProtection="1">
      <alignment horizontal="right"/>
      <protection/>
    </xf>
    <xf numFmtId="186" fontId="12" fillId="0" borderId="2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 vertical="center"/>
      <protection/>
    </xf>
    <xf numFmtId="186" fontId="19" fillId="0" borderId="2" xfId="0" applyNumberFormat="1" applyFont="1" applyFill="1" applyBorder="1" applyAlignment="1" applyProtection="1">
      <alignment/>
      <protection/>
    </xf>
    <xf numFmtId="186" fontId="20" fillId="0" borderId="2" xfId="0" applyNumberFormat="1" applyFont="1" applyFill="1" applyBorder="1" applyAlignment="1" applyProtection="1">
      <alignment/>
      <protection/>
    </xf>
    <xf numFmtId="197" fontId="14" fillId="0" borderId="2" xfId="0" applyNumberFormat="1" applyFont="1" applyFill="1" applyBorder="1" applyAlignment="1" applyProtection="1">
      <alignment/>
      <protection locked="0"/>
    </xf>
    <xf numFmtId="197" fontId="12" fillId="0" borderId="2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left" vertical="center" wrapText="1"/>
    </xf>
    <xf numFmtId="188" fontId="20" fillId="0" borderId="2" xfId="17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/>
    </xf>
    <xf numFmtId="0" fontId="10" fillId="0" borderId="2" xfId="0" applyFont="1" applyFill="1" applyBorder="1" applyAlignment="1" applyProtection="1" quotePrefix="1">
      <alignment horizontal="right"/>
      <protection/>
    </xf>
    <xf numFmtId="0" fontId="12" fillId="0" borderId="0" xfId="0" applyFont="1" applyFill="1" applyAlignment="1" applyProtection="1" quotePrefix="1">
      <alignment horizontal="lef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197" fontId="14" fillId="0" borderId="0" xfId="0" applyNumberFormat="1" applyFont="1" applyFill="1" applyBorder="1" applyAlignment="1" applyProtection="1">
      <alignment/>
      <protection locked="0"/>
    </xf>
    <xf numFmtId="197" fontId="12" fillId="0" borderId="0" xfId="0" applyNumberFormat="1" applyFont="1" applyFill="1" applyBorder="1" applyAlignment="1" applyProtection="1">
      <alignment/>
      <protection locked="0"/>
    </xf>
    <xf numFmtId="197" fontId="19" fillId="0" borderId="3" xfId="0" applyNumberFormat="1" applyFont="1" applyFill="1" applyBorder="1" applyAlignment="1" applyProtection="1">
      <alignment/>
      <protection locked="0"/>
    </xf>
    <xf numFmtId="197" fontId="20" fillId="0" borderId="3" xfId="0" applyNumberFormat="1" applyFont="1" applyFill="1" applyBorder="1" applyAlignment="1" applyProtection="1">
      <alignment/>
      <protection locked="0"/>
    </xf>
    <xf numFmtId="197" fontId="14" fillId="0" borderId="4" xfId="0" applyNumberFormat="1" applyFont="1" applyFill="1" applyBorder="1" applyAlignment="1" applyProtection="1">
      <alignment/>
      <protection locked="0"/>
    </xf>
    <xf numFmtId="197" fontId="12" fillId="0" borderId="4" xfId="0" applyNumberFormat="1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left" vertical="center"/>
      <protection/>
    </xf>
    <xf numFmtId="0" fontId="18" fillId="0" borderId="4" xfId="0" applyFont="1" applyFill="1" applyBorder="1" applyAlignment="1" applyProtection="1">
      <alignment horizontal="left" vertical="center"/>
      <protection/>
    </xf>
    <xf numFmtId="0" fontId="12" fillId="0" borderId="2" xfId="0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5" fillId="0" borderId="4" xfId="0" applyFont="1" applyFill="1" applyBorder="1" applyAlignment="1" applyProtection="1">
      <alignment horizontal="left" vertical="center" wrapText="1"/>
      <protection/>
    </xf>
    <xf numFmtId="0" fontId="16" fillId="0" borderId="4" xfId="0" applyFont="1" applyFill="1" applyBorder="1" applyAlignment="1" applyProtection="1">
      <alignment horizontal="right"/>
      <protection/>
    </xf>
    <xf numFmtId="197" fontId="22" fillId="0" borderId="0" xfId="0" applyNumberFormat="1" applyFont="1" applyFill="1" applyBorder="1" applyAlignment="1" applyProtection="1">
      <alignment/>
      <protection locked="0"/>
    </xf>
    <xf numFmtId="197" fontId="11" fillId="0" borderId="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right"/>
      <protection/>
    </xf>
    <xf numFmtId="197" fontId="11" fillId="0" borderId="0" xfId="0" applyNumberFormat="1" applyFont="1" applyFill="1" applyBorder="1" applyAlignment="1" applyProtection="1">
      <alignment/>
      <protection locked="0"/>
    </xf>
    <xf numFmtId="197" fontId="2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186" fontId="11" fillId="0" borderId="0" xfId="0" applyNumberFormat="1" applyFont="1" applyFill="1" applyAlignment="1" applyProtection="1">
      <alignment/>
      <protection/>
    </xf>
    <xf numFmtId="186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3" fillId="0" borderId="0" xfId="0" applyFont="1" applyFill="1" applyAlignment="1">
      <alignment/>
    </xf>
  </cellXfs>
  <cellStyles count="13">
    <cellStyle name="Normal" xfId="0"/>
    <cellStyle name="1997" xfId="15"/>
    <cellStyle name="1998" xfId="16"/>
    <cellStyle name="1999" xfId="17"/>
    <cellStyle name="Comma" xfId="18"/>
    <cellStyle name="Comma [0]" xfId="19"/>
    <cellStyle name="Currency" xfId="20"/>
    <cellStyle name="Currency [0]" xfId="21"/>
    <cellStyle name="Followed Hyperlink" xfId="22"/>
    <cellStyle name="Heading6" xfId="23"/>
    <cellStyle name="Hyperlink" xfId="24"/>
    <cellStyle name="Normal_P314-juinpublié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9.7109375" style="2" customWidth="1"/>
    <col min="2" max="2" width="4.7109375" style="3" customWidth="1"/>
    <col min="3" max="3" width="6.7109375" style="4" customWidth="1"/>
    <col min="4" max="4" width="9.7109375" style="4" customWidth="1"/>
    <col min="5" max="5" width="6.7109375" style="5" customWidth="1"/>
    <col min="6" max="6" width="9.7109375" style="5" customWidth="1"/>
    <col min="7" max="16384" width="11.421875" style="2" customWidth="1"/>
  </cols>
  <sheetData>
    <row r="1" spans="1:21" ht="70.5" customHeight="1">
      <c r="A1" s="82" t="s">
        <v>53</v>
      </c>
      <c r="B1" s="83"/>
      <c r="C1" s="83"/>
      <c r="D1" s="83"/>
      <c r="E1" s="83"/>
      <c r="F1" s="83"/>
      <c r="G1" s="1"/>
      <c r="H1" s="1"/>
      <c r="I1" s="1"/>
      <c r="J1" s="1"/>
      <c r="K1" s="1"/>
      <c r="L1" s="1"/>
      <c r="M1" s="1"/>
      <c r="P1" s="3"/>
      <c r="Q1" s="4"/>
      <c r="R1" s="4"/>
      <c r="S1" s="5"/>
      <c r="T1" s="5"/>
      <c r="U1" s="6"/>
    </row>
    <row r="2" spans="1:6" s="13" customFormat="1" ht="12" customHeight="1">
      <c r="A2" s="7" t="s">
        <v>50</v>
      </c>
      <c r="B2" s="8" t="s">
        <v>0</v>
      </c>
      <c r="C2" s="9"/>
      <c r="D2" s="10" t="s">
        <v>47</v>
      </c>
      <c r="E2" s="11"/>
      <c r="F2" s="12" t="s">
        <v>48</v>
      </c>
    </row>
    <row r="3" spans="1:6" s="13" customFormat="1" ht="24" customHeight="1">
      <c r="A3" s="14"/>
      <c r="B3" s="15"/>
      <c r="C3" s="16"/>
      <c r="D3" s="16"/>
      <c r="E3" s="17"/>
      <c r="F3" s="17"/>
    </row>
    <row r="4" spans="1:6" s="20" customFormat="1" ht="12" customHeight="1">
      <c r="A4" s="18" t="s">
        <v>1</v>
      </c>
      <c r="B4" s="19"/>
      <c r="C4" s="16"/>
      <c r="D4" s="16"/>
      <c r="E4" s="17"/>
      <c r="F4" s="17"/>
    </row>
    <row r="5" spans="1:6" s="20" customFormat="1" ht="24" customHeight="1">
      <c r="A5" s="21"/>
      <c r="B5" s="19"/>
      <c r="C5" s="16"/>
      <c r="D5" s="16"/>
      <c r="E5" s="17"/>
      <c r="F5" s="17"/>
    </row>
    <row r="6" spans="1:6" s="20" customFormat="1" ht="12" customHeight="1">
      <c r="A6" s="22" t="s">
        <v>2</v>
      </c>
      <c r="B6" s="19"/>
      <c r="C6" s="16"/>
      <c r="D6" s="16"/>
      <c r="E6" s="17"/>
      <c r="F6" s="17"/>
    </row>
    <row r="7" spans="1:6" s="20" customFormat="1" ht="12" customHeight="1">
      <c r="A7" s="23" t="s">
        <v>3</v>
      </c>
      <c r="B7" s="19">
        <v>18</v>
      </c>
      <c r="C7" s="16"/>
      <c r="D7" s="16"/>
      <c r="E7" s="17"/>
      <c r="F7" s="17"/>
    </row>
    <row r="8" spans="1:6" s="20" customFormat="1" ht="12" customHeight="1">
      <c r="A8" s="24" t="s">
        <v>4</v>
      </c>
      <c r="B8" s="19"/>
      <c r="C8" s="25">
        <v>6594000</v>
      </c>
      <c r="D8" s="25"/>
      <c r="E8" s="26">
        <v>5278000</v>
      </c>
      <c r="F8" s="26"/>
    </row>
    <row r="9" spans="1:6" s="20" customFormat="1" ht="12" customHeight="1">
      <c r="A9" s="24" t="s">
        <v>36</v>
      </c>
      <c r="B9" s="19"/>
      <c r="C9" s="25">
        <v>2902000</v>
      </c>
      <c r="D9" s="25"/>
      <c r="E9" s="26">
        <v>6197000</v>
      </c>
      <c r="F9" s="26"/>
    </row>
    <row r="10" spans="1:6" s="20" customFormat="1" ht="12" customHeight="1">
      <c r="A10" s="22"/>
      <c r="B10" s="19"/>
      <c r="C10" s="16"/>
      <c r="D10" s="25">
        <f>SUM(C8:C9)</f>
        <v>9496000</v>
      </c>
      <c r="E10" s="17"/>
      <c r="F10" s="26">
        <f>SUM(E8:E9)</f>
        <v>11475000</v>
      </c>
    </row>
    <row r="11" spans="1:6" s="20" customFormat="1" ht="12" customHeight="1">
      <c r="A11" s="23" t="s">
        <v>5</v>
      </c>
      <c r="B11" s="27" t="s">
        <v>46</v>
      </c>
      <c r="C11" s="16"/>
      <c r="D11" s="25">
        <v>15421000</v>
      </c>
      <c r="E11" s="17"/>
      <c r="F11" s="26">
        <v>14577000</v>
      </c>
    </row>
    <row r="12" spans="1:6" s="20" customFormat="1" ht="12" customHeight="1">
      <c r="A12" s="23" t="s">
        <v>26</v>
      </c>
      <c r="B12" s="19">
        <v>25</v>
      </c>
      <c r="C12" s="16"/>
      <c r="D12" s="25">
        <v>22000</v>
      </c>
      <c r="E12" s="17"/>
      <c r="F12" s="26">
        <v>74000</v>
      </c>
    </row>
    <row r="13" spans="1:6" s="20" customFormat="1" ht="12" customHeight="1">
      <c r="A13" s="23" t="s">
        <v>6</v>
      </c>
      <c r="B13" s="19">
        <v>10</v>
      </c>
      <c r="C13" s="16"/>
      <c r="D13" s="25">
        <v>9272000</v>
      </c>
      <c r="E13" s="17"/>
      <c r="F13" s="26">
        <v>8029000</v>
      </c>
    </row>
    <row r="14" spans="1:6" s="20" customFormat="1" ht="12" customHeight="1">
      <c r="A14" s="23" t="s">
        <v>7</v>
      </c>
      <c r="B14" s="27" t="s">
        <v>49</v>
      </c>
      <c r="C14" s="16"/>
      <c r="D14" s="25">
        <v>754000</v>
      </c>
      <c r="E14" s="17"/>
      <c r="F14" s="26">
        <v>556000</v>
      </c>
    </row>
    <row r="15" spans="1:6" s="20" customFormat="1" ht="12" customHeight="1">
      <c r="A15" s="28" t="s">
        <v>8</v>
      </c>
      <c r="B15" s="29"/>
      <c r="C15" s="30"/>
      <c r="D15" s="31">
        <v>805000</v>
      </c>
      <c r="E15" s="32"/>
      <c r="F15" s="33">
        <v>594000</v>
      </c>
    </row>
    <row r="16" spans="1:6" s="40" customFormat="1" ht="12" customHeight="1">
      <c r="A16" s="34" t="s">
        <v>9</v>
      </c>
      <c r="B16" s="35"/>
      <c r="C16" s="36"/>
      <c r="D16" s="37">
        <f>SUM(D10:D15)</f>
        <v>35770000</v>
      </c>
      <c r="E16" s="38"/>
      <c r="F16" s="39">
        <f>SUM(F10:F15)</f>
        <v>35305000</v>
      </c>
    </row>
    <row r="17" spans="1:6" s="20" customFormat="1" ht="24" customHeight="1">
      <c r="A17" s="41"/>
      <c r="B17" s="42"/>
      <c r="C17" s="43"/>
      <c r="D17" s="44"/>
      <c r="E17" s="45"/>
      <c r="F17" s="46"/>
    </row>
    <row r="18" spans="1:6" s="20" customFormat="1" ht="12" customHeight="1">
      <c r="A18" s="22" t="s">
        <v>10</v>
      </c>
      <c r="B18" s="19"/>
      <c r="C18" s="16"/>
      <c r="D18" s="25"/>
      <c r="E18" s="17"/>
      <c r="F18" s="26"/>
    </row>
    <row r="19" spans="1:6" s="20" customFormat="1" ht="12" customHeight="1">
      <c r="A19" s="23" t="s">
        <v>11</v>
      </c>
      <c r="B19" s="19">
        <v>11</v>
      </c>
      <c r="C19" s="16"/>
      <c r="D19" s="25"/>
      <c r="E19" s="17"/>
      <c r="F19" s="26"/>
    </row>
    <row r="20" spans="1:6" s="20" customFormat="1" ht="12" customHeight="1">
      <c r="A20" s="24" t="s">
        <v>38</v>
      </c>
      <c r="B20" s="19"/>
      <c r="C20" s="25">
        <v>49474000</v>
      </c>
      <c r="D20" s="25"/>
      <c r="E20" s="26">
        <v>47077000</v>
      </c>
      <c r="F20" s="26"/>
    </row>
    <row r="21" spans="1:6" s="20" customFormat="1" ht="12" customHeight="1">
      <c r="A21" s="24" t="s">
        <v>39</v>
      </c>
      <c r="B21" s="19"/>
      <c r="C21" s="25">
        <v>-27409000</v>
      </c>
      <c r="D21" s="25"/>
      <c r="E21" s="26">
        <v>-26847000</v>
      </c>
      <c r="F21" s="26"/>
    </row>
    <row r="22" spans="1:6" s="20" customFormat="1" ht="12" customHeight="1">
      <c r="A22" s="22"/>
      <c r="B22" s="19"/>
      <c r="C22" s="16"/>
      <c r="D22" s="25">
        <f>SUM(C20:C21)</f>
        <v>22065000</v>
      </c>
      <c r="E22" s="17"/>
      <c r="F22" s="26">
        <f>SUM(E20:E21)</f>
        <v>20230000</v>
      </c>
    </row>
    <row r="23" spans="1:6" s="20" customFormat="1" ht="12" customHeight="1">
      <c r="A23" s="23" t="s">
        <v>12</v>
      </c>
      <c r="B23" s="19">
        <v>6</v>
      </c>
      <c r="C23" s="47"/>
      <c r="D23" s="25">
        <v>8936000</v>
      </c>
      <c r="E23" s="48"/>
      <c r="F23" s="26">
        <v>8430000</v>
      </c>
    </row>
    <row r="24" spans="1:6" s="20" customFormat="1" ht="12" customHeight="1">
      <c r="A24" s="23" t="s">
        <v>40</v>
      </c>
      <c r="B24" s="19">
        <v>16</v>
      </c>
      <c r="C24" s="47"/>
      <c r="D24" s="25">
        <v>2224000</v>
      </c>
      <c r="E24" s="48"/>
      <c r="F24" s="26">
        <v>2433000</v>
      </c>
    </row>
    <row r="25" spans="1:6" s="20" customFormat="1" ht="12" customHeight="1">
      <c r="A25" s="23" t="s">
        <v>13</v>
      </c>
      <c r="B25" s="19">
        <v>18</v>
      </c>
      <c r="C25" s="47"/>
      <c r="D25" s="25">
        <v>4213000</v>
      </c>
      <c r="E25" s="48"/>
      <c r="F25" s="26">
        <v>2778000</v>
      </c>
    </row>
    <row r="26" spans="1:6" s="20" customFormat="1" ht="12" customHeight="1">
      <c r="A26" s="23" t="s">
        <v>41</v>
      </c>
      <c r="B26" s="19">
        <v>14</v>
      </c>
      <c r="C26" s="47"/>
      <c r="D26" s="25">
        <v>811000</v>
      </c>
      <c r="E26" s="48"/>
      <c r="F26" s="26">
        <v>343000</v>
      </c>
    </row>
    <row r="27" spans="1:6" s="20" customFormat="1" ht="12" customHeight="1">
      <c r="A27" s="23" t="s">
        <v>14</v>
      </c>
      <c r="B27" s="19">
        <v>12</v>
      </c>
      <c r="C27" s="16"/>
      <c r="D27" s="25">
        <v>33423000</v>
      </c>
      <c r="E27" s="17"/>
      <c r="F27" s="26">
        <v>28513000</v>
      </c>
    </row>
    <row r="28" spans="1:6" s="20" customFormat="1" ht="12" customHeight="1">
      <c r="A28" s="28" t="s">
        <v>15</v>
      </c>
      <c r="B28" s="29">
        <v>13</v>
      </c>
      <c r="C28" s="30"/>
      <c r="D28" s="31">
        <v>7217000</v>
      </c>
      <c r="E28" s="32"/>
      <c r="F28" s="33">
        <v>3773000</v>
      </c>
    </row>
    <row r="29" spans="1:6" s="40" customFormat="1" ht="12" customHeight="1">
      <c r="A29" s="34" t="s">
        <v>29</v>
      </c>
      <c r="B29" s="35"/>
      <c r="C29" s="36"/>
      <c r="D29" s="37">
        <f>SUM(D22:D28)</f>
        <v>78889000</v>
      </c>
      <c r="E29" s="38"/>
      <c r="F29" s="39">
        <f>SUM(F22:F28)</f>
        <v>66500000</v>
      </c>
    </row>
    <row r="30" spans="1:6" s="20" customFormat="1" ht="24" customHeight="1">
      <c r="A30" s="49"/>
      <c r="B30" s="29"/>
      <c r="C30" s="30"/>
      <c r="D30" s="31"/>
      <c r="E30" s="32"/>
      <c r="F30" s="33"/>
    </row>
    <row r="31" spans="1:6" s="40" customFormat="1" ht="12" customHeight="1">
      <c r="A31" s="34" t="s">
        <v>30</v>
      </c>
      <c r="B31" s="35"/>
      <c r="C31" s="36"/>
      <c r="D31" s="37">
        <f>SUM(D16+D29)</f>
        <v>114659000</v>
      </c>
      <c r="E31" s="38"/>
      <c r="F31" s="39">
        <f>SUM(F16+F29)</f>
        <v>101805000</v>
      </c>
    </row>
  </sheetData>
  <mergeCells count="1">
    <mergeCell ref="A1:F1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tabSelected="1" workbookViewId="0" topLeftCell="A6">
      <selection activeCell="A40" sqref="A40"/>
    </sheetView>
  </sheetViews>
  <sheetFormatPr defaultColWidth="9.140625" defaultRowHeight="12.75"/>
  <cols>
    <col min="1" max="1" width="50.28125" style="79" customWidth="1"/>
    <col min="2" max="2" width="4.7109375" style="29" customWidth="1"/>
    <col min="3" max="3" width="6.7109375" style="80" customWidth="1"/>
    <col min="4" max="4" width="9.7109375" style="80" customWidth="1"/>
    <col min="5" max="5" width="6.7109375" style="81" customWidth="1"/>
    <col min="6" max="6" width="9.7109375" style="81" customWidth="1"/>
    <col min="7" max="16384" width="11.421875" style="20" customWidth="1"/>
  </cols>
  <sheetData>
    <row r="1" spans="1:21" s="2" customFormat="1" ht="70.5" customHeight="1">
      <c r="A1" s="82"/>
      <c r="B1" s="83"/>
      <c r="C1" s="83"/>
      <c r="D1" s="83"/>
      <c r="E1" s="83"/>
      <c r="F1" s="83"/>
      <c r="G1" s="1"/>
      <c r="H1" s="1"/>
      <c r="I1" s="1"/>
      <c r="J1" s="1"/>
      <c r="K1" s="1"/>
      <c r="L1" s="1"/>
      <c r="M1" s="1"/>
      <c r="P1" s="3"/>
      <c r="Q1" s="4"/>
      <c r="R1" s="4"/>
      <c r="S1" s="5"/>
      <c r="T1" s="5"/>
      <c r="U1" s="6"/>
    </row>
    <row r="2" spans="1:6" s="13" customFormat="1" ht="12" customHeight="1">
      <c r="A2" s="7" t="s">
        <v>50</v>
      </c>
      <c r="B2" s="8" t="s">
        <v>0</v>
      </c>
      <c r="C2" s="9"/>
      <c r="D2" s="10" t="s">
        <v>47</v>
      </c>
      <c r="E2" s="11"/>
      <c r="F2" s="12" t="s">
        <v>48</v>
      </c>
    </row>
    <row r="3" spans="1:6" ht="24" customHeight="1">
      <c r="A3" s="22"/>
      <c r="B3" s="19"/>
      <c r="C3" s="50"/>
      <c r="D3" s="50"/>
      <c r="E3" s="51"/>
      <c r="F3" s="51"/>
    </row>
    <row r="4" spans="1:6" ht="12" customHeight="1">
      <c r="A4" s="18" t="s">
        <v>16</v>
      </c>
      <c r="B4" s="19"/>
      <c r="C4" s="50"/>
      <c r="D4" s="50"/>
      <c r="E4" s="51"/>
      <c r="F4" s="51"/>
    </row>
    <row r="5" spans="1:6" ht="24" customHeight="1">
      <c r="A5" s="22"/>
      <c r="B5" s="19"/>
      <c r="C5" s="50"/>
      <c r="D5" s="50"/>
      <c r="E5" s="51"/>
      <c r="F5" s="51"/>
    </row>
    <row r="6" spans="1:6" ht="12" customHeight="1">
      <c r="A6" s="22" t="s">
        <v>17</v>
      </c>
      <c r="B6" s="19"/>
      <c r="C6" s="50"/>
      <c r="D6" s="50"/>
      <c r="E6" s="51"/>
      <c r="F6" s="51"/>
    </row>
    <row r="7" spans="1:6" ht="12" customHeight="1">
      <c r="A7" s="23" t="s">
        <v>27</v>
      </c>
      <c r="B7" s="19">
        <v>18</v>
      </c>
      <c r="C7" s="52"/>
      <c r="D7" s="52">
        <v>14179000</v>
      </c>
      <c r="E7" s="53"/>
      <c r="F7" s="53">
        <v>12572000</v>
      </c>
    </row>
    <row r="8" spans="1:6" s="56" customFormat="1" ht="12" customHeight="1">
      <c r="A8" s="54" t="s">
        <v>51</v>
      </c>
      <c r="B8" s="19">
        <v>25</v>
      </c>
      <c r="C8" s="52"/>
      <c r="D8" s="52">
        <v>7000</v>
      </c>
      <c r="E8" s="53"/>
      <c r="F8" s="55" t="s">
        <v>37</v>
      </c>
    </row>
    <row r="9" spans="1:6" ht="12" customHeight="1">
      <c r="A9" s="23" t="s">
        <v>42</v>
      </c>
      <c r="B9" s="19">
        <v>18</v>
      </c>
      <c r="C9" s="52"/>
      <c r="D9" s="52">
        <v>24541000</v>
      </c>
      <c r="E9" s="53"/>
      <c r="F9" s="53">
        <v>15494000</v>
      </c>
    </row>
    <row r="10" spans="1:6" ht="12" customHeight="1">
      <c r="A10" s="23" t="s">
        <v>18</v>
      </c>
      <c r="B10" s="19"/>
      <c r="C10" s="52"/>
      <c r="D10" s="52">
        <v>856000</v>
      </c>
      <c r="E10" s="53"/>
      <c r="F10" s="53">
        <v>884000</v>
      </c>
    </row>
    <row r="11" spans="1:6" ht="12" customHeight="1">
      <c r="A11" s="23" t="s">
        <v>19</v>
      </c>
      <c r="B11" s="57" t="s">
        <v>49</v>
      </c>
      <c r="C11" s="52"/>
      <c r="D11" s="52">
        <v>477000</v>
      </c>
      <c r="E11" s="53"/>
      <c r="F11" s="53">
        <v>470000</v>
      </c>
    </row>
    <row r="12" spans="1:6" ht="12" customHeight="1">
      <c r="A12" s="58" t="s">
        <v>28</v>
      </c>
      <c r="B12" s="59"/>
      <c r="C12" s="60"/>
      <c r="D12" s="60">
        <v>3266000</v>
      </c>
      <c r="E12" s="61"/>
      <c r="F12" s="61">
        <v>3059000</v>
      </c>
    </row>
    <row r="13" spans="1:6" s="40" customFormat="1" ht="12" customHeight="1">
      <c r="A13" s="34" t="s">
        <v>31</v>
      </c>
      <c r="B13" s="35"/>
      <c r="C13" s="62"/>
      <c r="D13" s="62">
        <f>SUM(D7:D12)</f>
        <v>43326000</v>
      </c>
      <c r="E13" s="63"/>
      <c r="F13" s="63">
        <f>SUM(F7:F12)</f>
        <v>32479000</v>
      </c>
    </row>
    <row r="14" spans="1:6" ht="24" customHeight="1">
      <c r="A14" s="41"/>
      <c r="B14" s="42"/>
      <c r="C14" s="64"/>
      <c r="D14" s="64"/>
      <c r="E14" s="65"/>
      <c r="F14" s="65"/>
    </row>
    <row r="15" spans="1:6" ht="12" customHeight="1">
      <c r="A15" s="22" t="s">
        <v>20</v>
      </c>
      <c r="B15" s="19"/>
      <c r="C15" s="52"/>
      <c r="D15" s="52"/>
      <c r="E15" s="53"/>
      <c r="F15" s="53"/>
    </row>
    <row r="16" spans="1:6" ht="12" customHeight="1">
      <c r="A16" s="23" t="s">
        <v>42</v>
      </c>
      <c r="B16" s="19">
        <v>18</v>
      </c>
      <c r="C16" s="52"/>
      <c r="D16" s="52">
        <v>6129000</v>
      </c>
      <c r="E16" s="53"/>
      <c r="F16" s="53">
        <v>6952000</v>
      </c>
    </row>
    <row r="17" spans="1:6" ht="12" customHeight="1">
      <c r="A17" s="23" t="s">
        <v>43</v>
      </c>
      <c r="B17" s="19">
        <v>14</v>
      </c>
      <c r="C17" s="52"/>
      <c r="D17" s="52">
        <v>5165000</v>
      </c>
      <c r="E17" s="53"/>
      <c r="F17" s="53">
        <v>5415000</v>
      </c>
    </row>
    <row r="18" spans="1:6" ht="12" customHeight="1">
      <c r="A18" s="23" t="s">
        <v>44</v>
      </c>
      <c r="B18" s="19">
        <v>16</v>
      </c>
      <c r="C18" s="52"/>
      <c r="D18" s="52">
        <v>1398000</v>
      </c>
      <c r="E18" s="53"/>
      <c r="F18" s="53">
        <v>706000</v>
      </c>
    </row>
    <row r="19" spans="1:6" ht="12" customHeight="1">
      <c r="A19" s="23" t="s">
        <v>21</v>
      </c>
      <c r="B19" s="19"/>
      <c r="C19" s="52"/>
      <c r="D19" s="52">
        <v>1091000</v>
      </c>
      <c r="E19" s="53"/>
      <c r="F19" s="53">
        <v>366000</v>
      </c>
    </row>
    <row r="20" spans="1:6" ht="12" customHeight="1">
      <c r="A20" s="28" t="s">
        <v>22</v>
      </c>
      <c r="B20" s="59">
        <v>17</v>
      </c>
      <c r="C20" s="60"/>
      <c r="D20" s="60">
        <v>3316000</v>
      </c>
      <c r="E20" s="61"/>
      <c r="F20" s="61">
        <v>3039000</v>
      </c>
    </row>
    <row r="21" spans="1:6" s="40" customFormat="1" ht="12" customHeight="1">
      <c r="A21" s="34" t="s">
        <v>32</v>
      </c>
      <c r="B21" s="35"/>
      <c r="C21" s="62"/>
      <c r="D21" s="62">
        <f>SUM(D16:D20)</f>
        <v>17099000</v>
      </c>
      <c r="E21" s="63"/>
      <c r="F21" s="63">
        <f>SUM(F16:F20)</f>
        <v>16478000</v>
      </c>
    </row>
    <row r="22" spans="1:6" ht="24" customHeight="1">
      <c r="A22" s="66"/>
      <c r="B22" s="59"/>
      <c r="C22" s="60"/>
      <c r="D22" s="60"/>
      <c r="E22" s="61"/>
      <c r="F22" s="61"/>
    </row>
    <row r="23" spans="1:6" s="40" customFormat="1" ht="12" customHeight="1">
      <c r="A23" s="34" t="s">
        <v>33</v>
      </c>
      <c r="B23" s="35"/>
      <c r="C23" s="62"/>
      <c r="D23" s="62">
        <f>SUM(D13+D21)</f>
        <v>60425000</v>
      </c>
      <c r="E23" s="63"/>
      <c r="F23" s="63">
        <f>SUM(F13+F21)</f>
        <v>48957000</v>
      </c>
    </row>
    <row r="24" spans="1:6" ht="24" customHeight="1">
      <c r="A24" s="67"/>
      <c r="B24" s="42"/>
      <c r="C24" s="64"/>
      <c r="D24" s="64"/>
      <c r="E24" s="65"/>
      <c r="F24" s="65"/>
    </row>
    <row r="25" spans="1:6" ht="12" customHeight="1">
      <c r="A25" s="22" t="s">
        <v>23</v>
      </c>
      <c r="B25" s="19"/>
      <c r="C25" s="52"/>
      <c r="D25" s="52"/>
      <c r="E25" s="53"/>
      <c r="F25" s="53"/>
    </row>
    <row r="26" spans="1:6" ht="12" customHeight="1">
      <c r="A26" s="23" t="s">
        <v>54</v>
      </c>
      <c r="B26" s="19">
        <v>20</v>
      </c>
      <c r="C26" s="52"/>
      <c r="D26" s="52">
        <v>393000</v>
      </c>
      <c r="E26" s="53"/>
      <c r="F26" s="53">
        <v>401000</v>
      </c>
    </row>
    <row r="27" spans="1:6" ht="12" customHeight="1">
      <c r="A27" s="23" t="s">
        <v>24</v>
      </c>
      <c r="B27" s="19"/>
      <c r="C27" s="52"/>
      <c r="D27" s="52"/>
      <c r="E27" s="53"/>
      <c r="F27" s="53"/>
    </row>
    <row r="28" spans="1:6" ht="12" customHeight="1">
      <c r="A28" s="68" t="s">
        <v>55</v>
      </c>
      <c r="B28" s="19"/>
      <c r="C28" s="52">
        <v>5883000</v>
      </c>
      <c r="D28" s="52"/>
      <c r="E28" s="53">
        <v>5926000</v>
      </c>
      <c r="F28" s="53"/>
    </row>
    <row r="29" spans="1:6" ht="12" customHeight="1">
      <c r="A29" s="68" t="s">
        <v>56</v>
      </c>
      <c r="B29" s="19"/>
      <c r="C29" s="52">
        <v>7839000</v>
      </c>
      <c r="D29" s="52"/>
      <c r="E29" s="53">
        <v>4550000</v>
      </c>
      <c r="F29" s="53"/>
    </row>
    <row r="30" spans="1:6" ht="12" customHeight="1">
      <c r="A30" s="68" t="s">
        <v>25</v>
      </c>
      <c r="B30" s="19"/>
      <c r="C30" s="52">
        <v>-6302000</v>
      </c>
      <c r="D30" s="52"/>
      <c r="E30" s="53">
        <v>-5205000</v>
      </c>
      <c r="F30" s="53"/>
    </row>
    <row r="31" spans="1:6" ht="12" customHeight="1">
      <c r="A31" s="68" t="s">
        <v>57</v>
      </c>
      <c r="B31" s="19"/>
      <c r="C31" s="52">
        <v>52285000</v>
      </c>
      <c r="D31" s="52"/>
      <c r="E31" s="53">
        <v>49963000</v>
      </c>
      <c r="F31" s="53"/>
    </row>
    <row r="32" spans="1:6" ht="12" customHeight="1">
      <c r="A32" s="23"/>
      <c r="B32" s="19"/>
      <c r="C32" s="52"/>
      <c r="D32" s="52">
        <f>SUM(C28:C31)</f>
        <v>59705000</v>
      </c>
      <c r="E32" s="53"/>
      <c r="F32" s="53">
        <f>SUM(E28:E31)</f>
        <v>55234000</v>
      </c>
    </row>
    <row r="33" spans="1:6" ht="12" customHeight="1">
      <c r="A33" s="69" t="s">
        <v>58</v>
      </c>
      <c r="B33" s="59">
        <v>21</v>
      </c>
      <c r="C33" s="60"/>
      <c r="D33" s="60">
        <v>-8013441</v>
      </c>
      <c r="E33" s="61"/>
      <c r="F33" s="61">
        <v>-4644000</v>
      </c>
    </row>
    <row r="34" spans="1:6" s="40" customFormat="1" ht="12.75">
      <c r="A34" s="70" t="s">
        <v>52</v>
      </c>
      <c r="B34" s="71"/>
      <c r="C34" s="64"/>
      <c r="D34" s="64">
        <f>SUM(D26:D33)</f>
        <v>52084559</v>
      </c>
      <c r="E34" s="65"/>
      <c r="F34" s="65">
        <f>SUM(F26:F33)</f>
        <v>50991000</v>
      </c>
    </row>
    <row r="35" spans="1:6" ht="12" customHeight="1">
      <c r="A35" s="28" t="s">
        <v>45</v>
      </c>
      <c r="B35" s="59"/>
      <c r="C35" s="60"/>
      <c r="D35" s="60">
        <v>2149000</v>
      </c>
      <c r="E35" s="61"/>
      <c r="F35" s="61">
        <v>1857000</v>
      </c>
    </row>
    <row r="36" spans="1:6" s="40" customFormat="1" ht="12" customHeight="1">
      <c r="A36" s="34" t="s">
        <v>34</v>
      </c>
      <c r="B36" s="35"/>
      <c r="C36" s="62"/>
      <c r="D36" s="62">
        <f>SUM(D34:D35)</f>
        <v>54233559</v>
      </c>
      <c r="E36" s="63"/>
      <c r="F36" s="63">
        <f>SUM(F34:F35)</f>
        <v>52848000</v>
      </c>
    </row>
    <row r="37" spans="1:6" ht="24" customHeight="1">
      <c r="A37" s="49"/>
      <c r="B37" s="59"/>
      <c r="C37" s="72"/>
      <c r="D37" s="72"/>
      <c r="E37" s="61"/>
      <c r="F37" s="61"/>
    </row>
    <row r="38" spans="1:6" s="40" customFormat="1" ht="12" customHeight="1">
      <c r="A38" s="34" t="s">
        <v>35</v>
      </c>
      <c r="B38" s="35"/>
      <c r="C38" s="73"/>
      <c r="D38" s="73">
        <f>SUM(D23+D36)</f>
        <v>114658559</v>
      </c>
      <c r="E38" s="63"/>
      <c r="F38" s="63">
        <f>SUM(F23+F36)</f>
        <v>101805000</v>
      </c>
    </row>
    <row r="39" spans="1:6" s="40" customFormat="1" ht="12" customHeight="1">
      <c r="A39" s="74"/>
      <c r="B39" s="75"/>
      <c r="C39" s="76"/>
      <c r="D39" s="76"/>
      <c r="E39" s="77"/>
      <c r="F39" s="77"/>
    </row>
    <row r="40" spans="1:6" ht="12.75">
      <c r="A40" s="84" t="s">
        <v>59</v>
      </c>
      <c r="C40" s="78"/>
      <c r="D40" s="78"/>
      <c r="E40" s="78"/>
      <c r="F40" s="78"/>
    </row>
  </sheetData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ibays</cp:lastModifiedBy>
  <cp:lastPrinted>2008-02-18T14:21:00Z</cp:lastPrinted>
  <dcterms:created xsi:type="dcterms:W3CDTF">2005-06-30T14:04:20Z</dcterms:created>
  <dcterms:modified xsi:type="dcterms:W3CDTF">2008-02-18T15:24:24Z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pe">
    <vt:lpwstr>0x010100208089F161971B4097822F4CDD638279</vt:lpwstr>
  </property>
</Properties>
</file>