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30" activeTab="0"/>
  </bookViews>
  <sheets>
    <sheet name="pub12a" sheetId="1" r:id="rId1"/>
    <sheet name="pub12b" sheetId="2" r:id="rId2"/>
  </sheet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NNEXE">#REF!</definedName>
    <definedName name="controle" localSheetId="0">#REF!</definedName>
    <definedName name="controle" localSheetId="1">#REF!</definedName>
    <definedName name="controle_gar">#REF!</definedName>
    <definedName name="Coût">#REF!</definedName>
    <definedName name="MACRO">#REF!</definedName>
    <definedName name="MODCRS">#REF!</definedName>
    <definedName name="Net_financial_costs">#REF!</definedName>
    <definedName name="Net_profit">#REF!</definedName>
    <definedName name="PAGE3">#REF!</definedName>
    <definedName name="PAGE4">#REF!</definedName>
    <definedName name="_xlnm.Print_Area" localSheetId="0">'pub12a'!$A$1:$F$27</definedName>
    <definedName name="_xlnm.Print_Area" localSheetId="1">'pub12b'!$A$1:$F$32</definedName>
    <definedName name="Taxation">#REF!</definedName>
    <definedName name="Trading_profit__as_published">#REF!</definedName>
  </definedNames>
  <calcPr fullCalcOnLoad="1"/>
</workbook>
</file>

<file path=xl/sharedStrings.xml><?xml version="1.0" encoding="utf-8"?>
<sst xmlns="http://schemas.openxmlformats.org/spreadsheetml/2006/main" count="56" uniqueCount="52">
  <si>
    <t>Investing activities</t>
  </si>
  <si>
    <t>Financing activities</t>
  </si>
  <si>
    <t>Translation differences on flows</t>
  </si>
  <si>
    <t>Depreciation of intangible assets</t>
  </si>
  <si>
    <t>Expenditure on intangible assets</t>
  </si>
  <si>
    <t>Capital expenditure</t>
  </si>
  <si>
    <t>Depreciation of property, plant and equipment</t>
  </si>
  <si>
    <t>Sale of property, plant and equipment</t>
  </si>
  <si>
    <t>Purchase of treasury shares</t>
  </si>
  <si>
    <t>Increase/(decrease) in current financial liabilities</t>
  </si>
  <si>
    <t>Cash and cash equivalents at end of period</t>
  </si>
  <si>
    <t>Notes</t>
  </si>
  <si>
    <t>2006</t>
  </si>
  <si>
    <t>Decrease in other non-current financial liabilities</t>
  </si>
  <si>
    <t>Increase in other non-current financial liabilities</t>
  </si>
  <si>
    <t>Impairment of property, plant and equipment</t>
  </si>
  <si>
    <t>Decrease/(increase) in working capital</t>
  </si>
  <si>
    <t>Less share of results of associates</t>
  </si>
  <si>
    <t>2007</t>
  </si>
  <si>
    <t>Operating activities</t>
  </si>
  <si>
    <t>Profit from continuing operations</t>
  </si>
  <si>
    <t>Increase/(decrease) in provisions and deferred taxes</t>
  </si>
  <si>
    <t>Bonds repaid</t>
  </si>
  <si>
    <t>Financing cash flow</t>
  </si>
  <si>
    <t>Increase/(decrease) in cash and cash equivalents</t>
  </si>
  <si>
    <t xml:space="preserve">Impairment of goodwill </t>
  </si>
  <si>
    <t xml:space="preserve">— </t>
  </si>
  <si>
    <t>Impairment of intangible assets</t>
  </si>
  <si>
    <t>Cash and cash equivalents at beginning of year</t>
  </si>
  <si>
    <t>Effects of exchange rate changes on opening balance</t>
  </si>
  <si>
    <t>Cash and cash equivalents retranslated at beginning of year</t>
  </si>
  <si>
    <t>Decrease/(increase) in short-term investments</t>
  </si>
  <si>
    <t>Bonds issued</t>
  </si>
  <si>
    <t>Cash at bank and in hand</t>
  </si>
  <si>
    <t>of which</t>
  </si>
  <si>
    <t>In millions of CHF</t>
  </si>
  <si>
    <t xml:space="preserve">Consolidated cash flow statement
for the year ended 31 December 2007
</t>
  </si>
  <si>
    <t>Other operating cash flows</t>
  </si>
  <si>
    <t>Acquisition of businesses</t>
  </si>
  <si>
    <t>Disposal of businesses</t>
  </si>
  <si>
    <t>Cash flows with associates</t>
  </si>
  <si>
    <t>Other investing cash flows</t>
  </si>
  <si>
    <t>Investing cash flow</t>
  </si>
  <si>
    <t>Dividend paid to shareholders of the parent</t>
  </si>
  <si>
    <t>Sale of treasury shares</t>
  </si>
  <si>
    <t>Cash flows with minority interests</t>
  </si>
  <si>
    <t>Other financing cash flows</t>
  </si>
  <si>
    <r>
      <t>Operating cash flow</t>
    </r>
    <r>
      <rPr>
        <sz val="8"/>
        <color indexed="23"/>
        <rFont val="Arial Unicode MS"/>
        <family val="2"/>
      </rPr>
      <t xml:space="preserve">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</si>
  <si>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Time deposits </t>
    </r>
    <r>
      <rPr>
        <vertAlign val="superscript"/>
        <sz val="8"/>
        <color indexed="23"/>
        <rFont val="Arial Unicode MS"/>
        <family val="2"/>
      </rPr>
      <t>(a)</t>
    </r>
  </si>
  <si>
    <r>
      <t xml:space="preserve">Commercial paper </t>
    </r>
    <r>
      <rPr>
        <vertAlign val="superscript"/>
        <sz val="8"/>
        <color indexed="23"/>
        <rFont val="Arial Unicode MS"/>
        <family val="2"/>
      </rPr>
      <t>(a)</t>
    </r>
  </si>
  <si>
    <r>
      <t>(a)</t>
    </r>
    <r>
      <rPr>
        <sz val="7"/>
        <color indexed="23"/>
        <rFont val="Arial Unicode MS"/>
        <family val="2"/>
      </rPr>
      <t xml:space="preserve"> Taxes paid amount to CHF 3072 million (2006: CHF 2811 million). Net interest paid amounts to CHF 788 million (2006: CHF 599 million).</t>
    </r>
  </si>
  <si>
    <r>
      <t xml:space="preserve">(a) </t>
    </r>
    <r>
      <rPr>
        <sz val="7"/>
        <color indexed="23"/>
        <rFont val="Arial Unicode MS"/>
        <family val="2"/>
      </rPr>
      <t>With original maturity of less than three months</t>
    </r>
  </si>
</sst>
</file>

<file path=xl/styles.xml><?xml version="1.0" encoding="utf-8"?>
<styleSheet xmlns="http://schemas.openxmlformats.org/spreadsheetml/2006/main">
  <numFmts count="29">
    <numFmt numFmtId="5" formatCode="&quot;SFr.&quot;#,##0;&quot;SFr.&quot;\-#,##0"/>
    <numFmt numFmtId="6" formatCode="&quot;SFr.&quot;#,##0;[Red]&quot;SFr.&quot;\-#,##0"/>
    <numFmt numFmtId="7" formatCode="&quot;SFr.&quot;#,##0.00;&quot;SFr.&quot;\-#,##0.00"/>
    <numFmt numFmtId="8" formatCode="&quot;SFr.&quot;#,##0.00;[Red]&quot;SFr.&quot;\-#,##0.00"/>
    <numFmt numFmtId="42" formatCode="_ &quot;SFr.&quot;* #,##0_ ;_ &quot;SFr.&quot;* \-#,##0_ ;_ &quot;SFr.&quot;* &quot;-&quot;_ ;_ @_ "/>
    <numFmt numFmtId="41" formatCode="_ * #,##0_ ;_ * \-#,##0_ ;_ * &quot;-&quot;_ ;_ @_ "/>
    <numFmt numFmtId="44" formatCode="_ &quot;SFr.&quot;* #,##0.00_ ;_ &quot;SFr.&quot;* \-#,##0.00_ ;_ &quot;SFr.&quot;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\ ;[Red]\(#,##0\)"/>
    <numFmt numFmtId="179" formatCode="#,##0\ ;\(#,##0\)"/>
    <numFmt numFmtId="180" formatCode="#,##0_);\(#,##0\)"/>
    <numFmt numFmtId="181" formatCode="#,##0,_);\(#,##0,\);&quot;-  &quot;;@\ \ "/>
    <numFmt numFmtId="182" formatCode="#,##0,_);\(#,##0,\);&quot;-&quot;;@\ \ "/>
    <numFmt numFmtId="183" formatCode="#,##0,\ ;\(#,##0,\)"/>
    <numFmt numFmtId="184" formatCode="#,##0_];[Red]\(#,##0\)"/>
  </numFmts>
  <fonts count="26">
    <font>
      <sz val="10"/>
      <name val="Arial"/>
      <family val="0"/>
    </font>
    <font>
      <b/>
      <sz val="9"/>
      <color indexed="18"/>
      <name val="Arial"/>
      <family val="2"/>
    </font>
    <font>
      <sz val="8"/>
      <name val="TimesNewRomanP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3"/>
      <name val="Arial"/>
      <family val="2"/>
    </font>
    <font>
      <sz val="9"/>
      <name val="LTUnivers 530 BasicMedium"/>
      <family val="0"/>
    </font>
    <font>
      <b/>
      <sz val="12"/>
      <color indexed="62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8"/>
      <color indexed="62"/>
      <name val="Arial Unicode MS"/>
      <family val="2"/>
    </font>
    <font>
      <sz val="8"/>
      <color indexed="23"/>
      <name val="Arial Unicode MS"/>
      <family val="2"/>
    </font>
    <font>
      <sz val="10"/>
      <name val="Arial Unicode MS"/>
      <family val="2"/>
    </font>
    <font>
      <sz val="8"/>
      <color indexed="18"/>
      <name val="Arial Unicode MS"/>
      <family val="2"/>
    </font>
    <font>
      <sz val="8"/>
      <color indexed="8"/>
      <name val="Arial Unicode MS"/>
      <family val="2"/>
    </font>
    <font>
      <sz val="8"/>
      <color indexed="10"/>
      <name val="Arial Unicode MS"/>
      <family val="2"/>
    </font>
    <font>
      <b/>
      <sz val="8"/>
      <color indexed="23"/>
      <name val="Arial Unicode MS"/>
      <family val="2"/>
    </font>
    <font>
      <u val="single"/>
      <sz val="7"/>
      <color indexed="23"/>
      <name val="Arial Unicode MS"/>
      <family val="2"/>
    </font>
    <font>
      <b/>
      <sz val="8"/>
      <name val="Arial Unicode MS"/>
      <family val="2"/>
    </font>
    <font>
      <vertAlign val="superscript"/>
      <sz val="8"/>
      <color indexed="23"/>
      <name val="Arial Unicode MS"/>
      <family val="2"/>
    </font>
    <font>
      <b/>
      <sz val="8"/>
      <color indexed="62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sz val="10"/>
      <color indexed="62"/>
      <name val="Arial Unicode MS"/>
      <family val="2"/>
    </font>
    <font>
      <sz val="10"/>
      <color indexed="23"/>
      <name val="Arial Unicode MS"/>
      <family val="2"/>
    </font>
    <font>
      <vertAlign val="superscript"/>
      <sz val="7"/>
      <color indexed="23"/>
      <name val="Arial Unicode MS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5" fillId="0" borderId="0" applyNumberFormat="0" applyBorder="0">
      <alignment/>
      <protection/>
    </xf>
    <xf numFmtId="179" fontId="5" fillId="0" borderId="0">
      <alignment/>
      <protection/>
    </xf>
    <xf numFmtId="179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 horizontal="left" wrapText="1"/>
      <protection/>
    </xf>
    <xf numFmtId="0" fontId="3" fillId="0" borderId="0" applyNumberFormat="0" applyFill="0" applyBorder="0" applyAlignment="0" applyProtection="0"/>
    <xf numFmtId="18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8" fillId="0" borderId="0" xfId="26" applyFont="1" applyFill="1">
      <alignment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 horizontal="right"/>
      <protection/>
    </xf>
    <xf numFmtId="0" fontId="8" fillId="0" borderId="1" xfId="26" applyFont="1" applyFill="1" applyBorder="1" applyAlignment="1" applyProtection="1">
      <alignment horizontal="right"/>
      <protection locked="0"/>
    </xf>
    <xf numFmtId="3" fontId="10" fillId="0" borderId="1" xfId="26" applyNumberFormat="1" applyFont="1" applyFill="1" applyBorder="1" applyAlignment="1" applyProtection="1" quotePrefix="1">
      <alignment horizontal="right"/>
      <protection locked="0"/>
    </xf>
    <xf numFmtId="0" fontId="11" fillId="0" borderId="1" xfId="26" applyFont="1" applyFill="1" applyBorder="1" applyAlignment="1">
      <alignment horizontal="right"/>
      <protection/>
    </xf>
    <xf numFmtId="3" fontId="11" fillId="0" borderId="1" xfId="26" applyNumberFormat="1" applyFont="1" applyFill="1" applyBorder="1" applyAlignment="1" applyProtection="1" quotePrefix="1">
      <alignment horizontal="right"/>
      <protection locked="0"/>
    </xf>
    <xf numFmtId="0" fontId="12" fillId="0" borderId="1" xfId="0" applyFont="1" applyFill="1" applyBorder="1" applyAlignment="1">
      <alignment horizontal="left" vertical="center"/>
    </xf>
    <xf numFmtId="0" fontId="9" fillId="0" borderId="1" xfId="26" applyFont="1" applyFill="1" applyBorder="1" applyAlignment="1">
      <alignment horizontal="right" vertical="center"/>
      <protection/>
    </xf>
    <xf numFmtId="0" fontId="13" fillId="0" borderId="1" xfId="26" applyFont="1" applyFill="1" applyBorder="1" applyAlignment="1" applyProtection="1">
      <alignment horizontal="right"/>
      <protection locked="0"/>
    </xf>
    <xf numFmtId="3" fontId="11" fillId="0" borderId="1" xfId="26" applyNumberFormat="1" applyFont="1" applyFill="1" applyBorder="1" applyAlignment="1" quotePrefix="1">
      <alignment horizontal="right"/>
      <protection/>
    </xf>
    <xf numFmtId="49" fontId="14" fillId="0" borderId="2" xfId="26" applyNumberFormat="1" applyFont="1" applyFill="1" applyBorder="1" applyAlignment="1">
      <alignment horizontal="left" vertical="center" wrapText="1"/>
      <protection/>
    </xf>
    <xf numFmtId="0" fontId="9" fillId="0" borderId="2" xfId="26" applyFont="1" applyFill="1" applyBorder="1" applyAlignment="1">
      <alignment horizontal="right"/>
      <protection/>
    </xf>
    <xf numFmtId="179" fontId="13" fillId="0" borderId="2" xfId="26" applyNumberFormat="1" applyFont="1" applyFill="1" applyBorder="1" applyAlignment="1" applyProtection="1">
      <alignment horizontal="right"/>
      <protection locked="0"/>
    </xf>
    <xf numFmtId="179" fontId="10" fillId="0" borderId="2" xfId="26" applyNumberFormat="1" applyFont="1" applyFill="1" applyBorder="1" applyAlignment="1" applyProtection="1">
      <alignment horizontal="right"/>
      <protection locked="0"/>
    </xf>
    <xf numFmtId="179" fontId="11" fillId="0" borderId="2" xfId="26" applyNumberFormat="1" applyFont="1" applyFill="1" applyBorder="1" applyAlignment="1">
      <alignment horizontal="right"/>
      <protection/>
    </xf>
    <xf numFmtId="49" fontId="11" fillId="0" borderId="2" xfId="26" applyNumberFormat="1" applyFont="1" applyFill="1" applyBorder="1" applyAlignment="1">
      <alignment horizontal="left" vertical="center" wrapText="1"/>
      <protection/>
    </xf>
    <xf numFmtId="178" fontId="13" fillId="0" borderId="2" xfId="26" applyNumberFormat="1" applyFont="1" applyFill="1" applyBorder="1" applyAlignment="1">
      <alignment horizontal="right"/>
      <protection/>
    </xf>
    <xf numFmtId="181" fontId="10" fillId="0" borderId="2" xfId="25" applyNumberFormat="1" applyFont="1" applyFill="1" applyBorder="1" applyAlignment="1" applyProtection="1">
      <alignment horizontal="right"/>
      <protection locked="0"/>
    </xf>
    <xf numFmtId="178" fontId="11" fillId="0" borderId="2" xfId="26" applyNumberFormat="1" applyFont="1" applyFill="1" applyBorder="1" applyAlignment="1">
      <alignment horizontal="right"/>
      <protection/>
    </xf>
    <xf numFmtId="181" fontId="11" fillId="0" borderId="2" xfId="25" applyNumberFormat="1" applyFont="1" applyFill="1" applyBorder="1" applyAlignment="1" applyProtection="1">
      <alignment horizontal="right"/>
      <protection locked="0"/>
    </xf>
    <xf numFmtId="49" fontId="11" fillId="0" borderId="2" xfId="0" applyNumberFormat="1" applyFont="1" applyFill="1" applyBorder="1" applyAlignment="1">
      <alignment horizontal="left" vertical="center" wrapText="1"/>
    </xf>
    <xf numFmtId="49" fontId="11" fillId="0" borderId="2" xfId="0" applyNumberFormat="1" applyFont="1" applyFill="1" applyBorder="1" applyAlignment="1" quotePrefix="1">
      <alignment horizontal="left" vertical="center" wrapText="1"/>
    </xf>
    <xf numFmtId="49" fontId="11" fillId="0" borderId="2" xfId="26" applyNumberFormat="1" applyFont="1" applyFill="1" applyBorder="1" applyAlignment="1" quotePrefix="1">
      <alignment horizontal="left" vertical="center" wrapText="1"/>
      <protection/>
    </xf>
    <xf numFmtId="178" fontId="15" fillId="0" borderId="2" xfId="26" applyNumberFormat="1" applyFont="1" applyFill="1" applyBorder="1" applyAlignment="1">
      <alignment horizontal="right"/>
      <protection/>
    </xf>
    <xf numFmtId="179" fontId="16" fillId="0" borderId="2" xfId="17" applyNumberFormat="1" applyFont="1" applyFill="1" applyBorder="1" applyAlignment="1" applyProtection="1">
      <alignment horizontal="right"/>
      <protection locked="0"/>
    </xf>
    <xf numFmtId="0" fontId="17" fillId="0" borderId="2" xfId="0" applyFont="1" applyFill="1" applyBorder="1" applyAlignment="1">
      <alignment horizontal="right"/>
    </xf>
    <xf numFmtId="49" fontId="11" fillId="0" borderId="0" xfId="26" applyNumberFormat="1" applyFont="1" applyFill="1" applyAlignment="1">
      <alignment horizontal="left" vertical="center" wrapText="1"/>
      <protection/>
    </xf>
    <xf numFmtId="0" fontId="9" fillId="0" borderId="0" xfId="26" applyFont="1" applyFill="1" applyBorder="1" applyAlignment="1">
      <alignment horizontal="right"/>
      <protection/>
    </xf>
    <xf numFmtId="178" fontId="13" fillId="0" borderId="0" xfId="26" applyNumberFormat="1" applyFont="1" applyFill="1" applyAlignment="1">
      <alignment horizontal="right"/>
      <protection/>
    </xf>
    <xf numFmtId="181" fontId="10" fillId="0" borderId="0" xfId="25" applyNumberFormat="1" applyFont="1" applyFill="1" applyAlignment="1" applyProtection="1">
      <alignment horizontal="right"/>
      <protection locked="0"/>
    </xf>
    <xf numFmtId="178" fontId="11" fillId="0" borderId="0" xfId="26" applyNumberFormat="1" applyFont="1" applyFill="1" applyAlignment="1">
      <alignment horizontal="right"/>
      <protection/>
    </xf>
    <xf numFmtId="181" fontId="11" fillId="0" borderId="0" xfId="25" applyNumberFormat="1" applyFont="1" applyFill="1" applyAlignment="1" applyProtection="1">
      <alignment horizontal="right"/>
      <protection locked="0"/>
    </xf>
    <xf numFmtId="49" fontId="18" fillId="0" borderId="3" xfId="26" applyNumberFormat="1" applyFont="1" applyFill="1" applyBorder="1" applyAlignment="1" quotePrefix="1">
      <alignment horizontal="left" vertical="center" wrapText="1"/>
      <protection/>
    </xf>
    <xf numFmtId="0" fontId="9" fillId="0" borderId="3" xfId="26" applyFont="1" applyFill="1" applyBorder="1" applyAlignment="1">
      <alignment horizontal="right"/>
      <protection/>
    </xf>
    <xf numFmtId="179" fontId="13" fillId="0" borderId="3" xfId="26" applyNumberFormat="1" applyFont="1" applyFill="1" applyBorder="1" applyAlignment="1" applyProtection="1">
      <alignment horizontal="right"/>
      <protection locked="0"/>
    </xf>
    <xf numFmtId="181" fontId="20" fillId="0" borderId="3" xfId="25" applyNumberFormat="1" applyFont="1" applyFill="1" applyBorder="1" applyAlignment="1" applyProtection="1">
      <alignment horizontal="right"/>
      <protection locked="0"/>
    </xf>
    <xf numFmtId="179" fontId="11" fillId="0" borderId="3" xfId="26" applyNumberFormat="1" applyFont="1" applyFill="1" applyBorder="1" applyAlignment="1" applyProtection="1">
      <alignment horizontal="right"/>
      <protection locked="0"/>
    </xf>
    <xf numFmtId="181" fontId="16" fillId="0" borderId="3" xfId="25" applyNumberFormat="1" applyFont="1" applyFill="1" applyBorder="1" applyAlignment="1" applyProtection="1">
      <alignment horizontal="right"/>
      <protection locked="0"/>
    </xf>
    <xf numFmtId="49" fontId="18" fillId="0" borderId="4" xfId="26" applyNumberFormat="1" applyFont="1" applyFill="1" applyBorder="1" applyAlignment="1">
      <alignment horizontal="left" vertical="center" wrapText="1"/>
      <protection/>
    </xf>
    <xf numFmtId="0" fontId="9" fillId="0" borderId="4" xfId="26" applyFont="1" applyFill="1" applyBorder="1" applyAlignment="1">
      <alignment horizontal="right"/>
      <protection/>
    </xf>
    <xf numFmtId="178" fontId="13" fillId="0" borderId="4" xfId="26" applyNumberFormat="1" applyFont="1" applyFill="1" applyBorder="1" applyAlignment="1" applyProtection="1">
      <alignment horizontal="right"/>
      <protection locked="0"/>
    </xf>
    <xf numFmtId="178" fontId="10" fillId="0" borderId="4" xfId="26" applyNumberFormat="1" applyFont="1" applyFill="1" applyBorder="1" applyAlignment="1" applyProtection="1">
      <alignment horizontal="right"/>
      <protection locked="0"/>
    </xf>
    <xf numFmtId="178" fontId="11" fillId="0" borderId="4" xfId="26" applyNumberFormat="1" applyFont="1" applyFill="1" applyBorder="1" applyAlignment="1" applyProtection="1">
      <alignment horizontal="right"/>
      <protection locked="0"/>
    </xf>
    <xf numFmtId="49" fontId="8" fillId="0" borderId="2" xfId="26" applyNumberFormat="1" applyFont="1" applyFill="1" applyBorder="1" applyAlignment="1">
      <alignment horizontal="left" vertical="center" wrapText="1"/>
      <protection/>
    </xf>
    <xf numFmtId="179" fontId="11" fillId="0" borderId="2" xfId="26" applyNumberFormat="1" applyFont="1" applyFill="1" applyBorder="1" applyAlignment="1" applyProtection="1">
      <alignment horizontal="right"/>
      <protection locked="0"/>
    </xf>
    <xf numFmtId="49" fontId="21" fillId="0" borderId="3" xfId="26" applyNumberFormat="1" applyFont="1" applyFill="1" applyBorder="1" applyAlignment="1">
      <alignment horizontal="left" vertical="center" wrapText="1"/>
      <protection/>
    </xf>
    <xf numFmtId="49" fontId="8" fillId="0" borderId="0" xfId="26" applyNumberFormat="1" applyFont="1" applyFill="1" applyAlignment="1">
      <alignment horizontal="left" vertical="center" wrapText="1"/>
      <protection/>
    </xf>
    <xf numFmtId="0" fontId="9" fillId="0" borderId="0" xfId="26" applyFont="1" applyFill="1" applyAlignment="1">
      <alignment horizontal="right"/>
      <protection/>
    </xf>
    <xf numFmtId="178" fontId="10" fillId="0" borderId="0" xfId="26" applyNumberFormat="1" applyFont="1" applyFill="1" applyAlignment="1">
      <alignment horizontal="right"/>
      <protection/>
    </xf>
    <xf numFmtId="0" fontId="11" fillId="0" borderId="0" xfId="26" applyFont="1" applyFill="1" applyAlignment="1">
      <alignment horizontal="right"/>
      <protection/>
    </xf>
    <xf numFmtId="0" fontId="8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49" fontId="8" fillId="0" borderId="0" xfId="26" applyNumberFormat="1" applyFont="1" applyFill="1" applyAlignment="1">
      <alignment wrapText="1"/>
      <protection/>
    </xf>
    <xf numFmtId="178" fontId="13" fillId="0" borderId="0" xfId="26" applyNumberFormat="1" applyFont="1" applyFill="1">
      <alignment/>
      <protection/>
    </xf>
    <xf numFmtId="178" fontId="10" fillId="0" borderId="0" xfId="26" applyNumberFormat="1" applyFont="1" applyFill="1">
      <alignment/>
      <protection/>
    </xf>
    <xf numFmtId="178" fontId="11" fillId="0" borderId="0" xfId="26" applyNumberFormat="1" applyFont="1" applyFill="1" applyAlignment="1">
      <alignment/>
      <protection/>
    </xf>
    <xf numFmtId="0" fontId="10" fillId="0" borderId="1" xfId="26" applyFont="1" applyFill="1" applyBorder="1" applyAlignment="1" applyProtection="1">
      <alignment horizontal="right"/>
      <protection locked="0"/>
    </xf>
    <xf numFmtId="0" fontId="11" fillId="0" borderId="1" xfId="26" applyFont="1" applyFill="1" applyBorder="1" applyAlignment="1" applyProtection="1">
      <alignment horizontal="right"/>
      <protection locked="0"/>
    </xf>
    <xf numFmtId="0" fontId="22" fillId="0" borderId="2" xfId="26" applyFont="1" applyFill="1" applyBorder="1" applyAlignment="1" quotePrefix="1">
      <alignment horizontal="lef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0" fontId="10" fillId="0" borderId="2" xfId="26" applyFont="1" applyFill="1" applyBorder="1" applyAlignment="1" applyProtection="1">
      <alignment horizontal="right"/>
      <protection locked="0"/>
    </xf>
    <xf numFmtId="3" fontId="10" fillId="0" borderId="2" xfId="26" applyNumberFormat="1" applyFont="1" applyFill="1" applyBorder="1" applyAlignment="1" applyProtection="1" quotePrefix="1">
      <alignment horizontal="right"/>
      <protection locked="0"/>
    </xf>
    <xf numFmtId="0" fontId="11" fillId="0" borderId="2" xfId="26" applyFont="1" applyFill="1" applyBorder="1" applyAlignment="1" applyProtection="1">
      <alignment horizontal="right"/>
      <protection locked="0"/>
    </xf>
    <xf numFmtId="3" fontId="11" fillId="0" borderId="2" xfId="26" applyNumberFormat="1" applyFont="1" applyFill="1" applyBorder="1" applyAlignment="1" applyProtection="1" quotePrefix="1">
      <alignment horizontal="right"/>
      <protection locked="0"/>
    </xf>
    <xf numFmtId="0" fontId="8" fillId="0" borderId="2" xfId="26" applyFont="1" applyFill="1" applyBorder="1" applyAlignment="1">
      <alignment horizontal="right"/>
      <protection/>
    </xf>
    <xf numFmtId="178" fontId="10" fillId="0" borderId="2" xfId="26" applyNumberFormat="1" applyFont="1" applyFill="1" applyBorder="1" applyAlignment="1">
      <alignment horizontal="right"/>
      <protection/>
    </xf>
    <xf numFmtId="0" fontId="8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1" fillId="0" borderId="2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49" fontId="11" fillId="0" borderId="2" xfId="26" applyNumberFormat="1" applyFont="1" applyFill="1" applyBorder="1" applyAlignment="1" quotePrefix="1">
      <alignment horizontal="left" vertical="center"/>
      <protection/>
    </xf>
    <xf numFmtId="0" fontId="8" fillId="0" borderId="0" xfId="26" applyFont="1" applyFill="1" applyBorder="1" applyAlignment="1">
      <alignment horizontal="right"/>
      <protection/>
    </xf>
    <xf numFmtId="179" fontId="20" fillId="0" borderId="0" xfId="17" applyNumberFormat="1" applyFont="1" applyFill="1" applyBorder="1" applyAlignment="1" applyProtection="1">
      <alignment horizontal="right"/>
      <protection locked="0"/>
    </xf>
    <xf numFmtId="182" fontId="11" fillId="0" borderId="0" xfId="25" applyNumberFormat="1" applyFont="1" applyFill="1" applyAlignment="1" applyProtection="1">
      <alignment horizontal="right"/>
      <protection locked="0"/>
    </xf>
    <xf numFmtId="0" fontId="18" fillId="0" borderId="3" xfId="26" applyFont="1" applyFill="1" applyBorder="1" applyAlignment="1">
      <alignment horizontal="right"/>
      <protection/>
    </xf>
    <xf numFmtId="179" fontId="20" fillId="0" borderId="3" xfId="26" applyNumberFormat="1" applyFont="1" applyFill="1" applyBorder="1" applyAlignment="1" applyProtection="1">
      <alignment horizontal="right"/>
      <protection locked="0"/>
    </xf>
    <xf numFmtId="179" fontId="16" fillId="0" borderId="3" xfId="26" applyNumberFormat="1" applyFont="1" applyFill="1" applyBorder="1" applyAlignment="1" applyProtection="1">
      <alignment horizontal="right"/>
      <protection locked="0"/>
    </xf>
    <xf numFmtId="0" fontId="18" fillId="0" borderId="0" xfId="26" applyFont="1" applyFill="1">
      <alignment/>
      <protection/>
    </xf>
    <xf numFmtId="49" fontId="18" fillId="0" borderId="1" xfId="26" applyNumberFormat="1" applyFont="1" applyFill="1" applyBorder="1" applyAlignment="1">
      <alignment horizontal="left" vertical="center" wrapText="1"/>
      <protection/>
    </xf>
    <xf numFmtId="0" fontId="8" fillId="0" borderId="1" xfId="26" applyFont="1" applyFill="1" applyBorder="1" applyAlignment="1">
      <alignment horizontal="right"/>
      <protection/>
    </xf>
    <xf numFmtId="179" fontId="10" fillId="0" borderId="1" xfId="26" applyNumberFormat="1" applyFont="1" applyFill="1" applyBorder="1" applyAlignment="1" applyProtection="1">
      <alignment horizontal="right"/>
      <protection locked="0"/>
    </xf>
    <xf numFmtId="179" fontId="11" fillId="0" borderId="1" xfId="26" applyNumberFormat="1" applyFont="1" applyFill="1" applyBorder="1" applyAlignment="1" applyProtection="1">
      <alignment horizontal="right"/>
      <protection locked="0"/>
    </xf>
    <xf numFmtId="49" fontId="11" fillId="0" borderId="0" xfId="26" applyNumberFormat="1" applyFont="1" applyFill="1" applyBorder="1" applyAlignment="1">
      <alignment horizontal="left" vertical="center" wrapText="1"/>
      <protection/>
    </xf>
    <xf numFmtId="0" fontId="23" fillId="0" borderId="0" xfId="0" applyFont="1" applyFill="1" applyAlignment="1">
      <alignment horizontal="right"/>
    </xf>
    <xf numFmtId="181" fontId="10" fillId="0" borderId="0" xfId="25" applyNumberFormat="1" applyFont="1" applyFill="1" applyAlignment="1">
      <alignment horizontal="right"/>
      <protection/>
    </xf>
    <xf numFmtId="0" fontId="24" fillId="0" borderId="0" xfId="0" applyFont="1" applyFill="1" applyAlignment="1">
      <alignment horizontal="right"/>
    </xf>
    <xf numFmtId="181" fontId="11" fillId="0" borderId="0" xfId="25" applyNumberFormat="1" applyFont="1" applyFill="1" applyAlignment="1">
      <alignment horizontal="right"/>
      <protection/>
    </xf>
    <xf numFmtId="49" fontId="18" fillId="0" borderId="3" xfId="26" applyNumberFormat="1" applyFont="1" applyFill="1" applyBorder="1" applyAlignment="1">
      <alignment horizontal="left" vertical="center" wrapText="1"/>
      <protection/>
    </xf>
    <xf numFmtId="49" fontId="18" fillId="0" borderId="1" xfId="26" applyNumberFormat="1" applyFont="1" applyFill="1" applyBorder="1" applyAlignment="1">
      <alignment horizontal="left" vertical="center"/>
      <protection/>
    </xf>
    <xf numFmtId="2" fontId="10" fillId="0" borderId="2" xfId="25" applyNumberFormat="1" applyFont="1" applyFill="1" applyBorder="1" applyAlignment="1" applyProtection="1">
      <alignment horizontal="right"/>
      <protection locked="0"/>
    </xf>
    <xf numFmtId="2" fontId="11" fillId="0" borderId="2" xfId="25" applyNumberFormat="1" applyFont="1" applyFill="1" applyBorder="1" applyAlignment="1" applyProtection="1">
      <alignment horizontal="right"/>
      <protection locked="0"/>
    </xf>
    <xf numFmtId="49" fontId="11" fillId="0" borderId="0" xfId="26" applyNumberFormat="1" applyFont="1" applyFill="1" applyAlignment="1" quotePrefix="1">
      <alignment horizontal="left" vertical="center" wrapText="1"/>
      <protection/>
    </xf>
    <xf numFmtId="2" fontId="10" fillId="0" borderId="0" xfId="25" applyNumberFormat="1" applyFont="1" applyFill="1" applyAlignment="1" applyProtection="1">
      <alignment horizontal="right"/>
      <protection locked="0"/>
    </xf>
    <xf numFmtId="2" fontId="11" fillId="0" borderId="0" xfId="25" applyNumberFormat="1" applyFont="1" applyFill="1" applyAlignment="1" applyProtection="1">
      <alignment horizontal="right"/>
      <protection locked="0"/>
    </xf>
    <xf numFmtId="0" fontId="21" fillId="0" borderId="3" xfId="26" applyFont="1" applyFill="1" applyBorder="1" applyAlignment="1">
      <alignment horizontal="left" vertical="center" wrapText="1"/>
      <protection/>
    </xf>
    <xf numFmtId="0" fontId="8" fillId="0" borderId="3" xfId="26" applyFont="1" applyFill="1" applyBorder="1" applyAlignment="1">
      <alignment horizontal="right"/>
      <protection/>
    </xf>
    <xf numFmtId="0" fontId="23" fillId="0" borderId="3" xfId="0" applyFont="1" applyFill="1" applyBorder="1" applyAlignment="1">
      <alignment horizontal="right"/>
    </xf>
    <xf numFmtId="0" fontId="24" fillId="0" borderId="3" xfId="0" applyFont="1" applyFill="1" applyBorder="1" applyAlignment="1">
      <alignment horizontal="right"/>
    </xf>
    <xf numFmtId="0" fontId="8" fillId="0" borderId="0" xfId="26" applyFont="1" applyFill="1" applyAlignment="1">
      <alignment horizontal="left" vertical="center"/>
      <protection/>
    </xf>
    <xf numFmtId="49" fontId="18" fillId="0" borderId="1" xfId="26" applyNumberFormat="1" applyFont="1" applyFill="1" applyBorder="1" applyAlignment="1" quotePrefix="1">
      <alignment horizontal="left" vertical="center" wrapText="1"/>
      <protection/>
    </xf>
    <xf numFmtId="0" fontId="9" fillId="0" borderId="1" xfId="26" applyFont="1" applyFill="1" applyBorder="1" applyAlignment="1">
      <alignment horizontal="right"/>
      <protection/>
    </xf>
    <xf numFmtId="179" fontId="20" fillId="0" borderId="1" xfId="26" applyNumberFormat="1" applyFont="1" applyFill="1" applyBorder="1" applyAlignment="1" applyProtection="1">
      <alignment horizontal="right"/>
      <protection locked="0"/>
    </xf>
    <xf numFmtId="181" fontId="20" fillId="0" borderId="1" xfId="25" applyNumberFormat="1" applyFont="1" applyFill="1" applyBorder="1" applyAlignment="1" applyProtection="1">
      <alignment horizontal="right"/>
      <protection locked="0"/>
    </xf>
    <xf numFmtId="179" fontId="16" fillId="0" borderId="1" xfId="26" applyNumberFormat="1" applyFont="1" applyFill="1" applyBorder="1" applyAlignment="1" applyProtection="1">
      <alignment horizontal="right"/>
      <protection locked="0"/>
    </xf>
    <xf numFmtId="181" fontId="16" fillId="0" borderId="1" xfId="25" applyNumberFormat="1" applyFont="1" applyFill="1" applyBorder="1" applyAlignment="1" applyProtection="1">
      <alignment horizontal="right"/>
      <protection locked="0"/>
    </xf>
    <xf numFmtId="0" fontId="14" fillId="0" borderId="2" xfId="23" applyFont="1" applyFill="1" applyBorder="1" applyAlignment="1">
      <alignment horizontal="left" vertical="center" wrapText="1"/>
      <protection/>
    </xf>
    <xf numFmtId="179" fontId="20" fillId="0" borderId="2" xfId="26" applyNumberFormat="1" applyFont="1" applyFill="1" applyBorder="1" applyAlignment="1" applyProtection="1">
      <alignment horizontal="right"/>
      <protection locked="0"/>
    </xf>
    <xf numFmtId="181" fontId="20" fillId="0" borderId="2" xfId="25" applyNumberFormat="1" applyFont="1" applyFill="1" applyBorder="1" applyAlignment="1" applyProtection="1">
      <alignment horizontal="right"/>
      <protection locked="0"/>
    </xf>
    <xf numFmtId="179" fontId="16" fillId="0" borderId="2" xfId="26" applyNumberFormat="1" applyFont="1" applyFill="1" applyBorder="1" applyAlignment="1" applyProtection="1">
      <alignment horizontal="right"/>
      <protection locked="0"/>
    </xf>
    <xf numFmtId="181" fontId="16" fillId="0" borderId="2" xfId="25" applyNumberFormat="1" applyFont="1" applyFill="1" applyBorder="1" applyAlignment="1" applyProtection="1">
      <alignment horizontal="right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179" fontId="20" fillId="0" borderId="0" xfId="26" applyNumberFormat="1" applyFont="1" applyFill="1" applyBorder="1" applyAlignment="1" applyProtection="1">
      <alignment horizontal="right"/>
      <protection locked="0"/>
    </xf>
    <xf numFmtId="179" fontId="16" fillId="0" borderId="0" xfId="26" applyNumberFormat="1" applyFont="1" applyFill="1" applyBorder="1" applyAlignment="1" applyProtection="1">
      <alignment horizontal="right"/>
      <protection locked="0"/>
    </xf>
    <xf numFmtId="0" fontId="8" fillId="0" borderId="0" xfId="26" applyFont="1" applyFill="1" applyAlignment="1">
      <alignment horizontal="right"/>
      <protection/>
    </xf>
    <xf numFmtId="0" fontId="8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25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top" wrapText="1"/>
    </xf>
  </cellXfs>
  <cellStyles count="14">
    <cellStyle name="Normal" xfId="0"/>
    <cellStyle name="1997" xfId="15"/>
    <cellStyle name="1998" xfId="16"/>
    <cellStyle name="1999" xfId="17"/>
    <cellStyle name="Comma" xfId="18"/>
    <cellStyle name="Comma [0]" xfId="19"/>
    <cellStyle name="Currency" xfId="20"/>
    <cellStyle name="Currency [0]" xfId="21"/>
    <cellStyle name="Followed Hyperlink" xfId="22"/>
    <cellStyle name="Heading6" xfId="23"/>
    <cellStyle name="Hyperlink" xfId="24"/>
    <cellStyle name="Normal_P314-juin" xfId="25"/>
    <cellStyle name="Normal_P314-juinpublié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tabSelected="1" zoomScaleSheetLayoutView="100" workbookViewId="0" topLeftCell="A1">
      <selection activeCell="A2" sqref="A2"/>
    </sheetView>
  </sheetViews>
  <sheetFormatPr defaultColWidth="9.140625" defaultRowHeight="12.75"/>
  <cols>
    <col min="1" max="1" width="49.7109375" style="54" customWidth="1"/>
    <col min="2" max="2" width="4.7109375" style="49" customWidth="1"/>
    <col min="3" max="3" width="6.7109375" style="55" customWidth="1"/>
    <col min="4" max="4" width="9.7109375" style="56" customWidth="1"/>
    <col min="5" max="5" width="6.7109375" style="57" customWidth="1"/>
    <col min="6" max="6" width="9.7109375" style="57" customWidth="1"/>
    <col min="7" max="16384" width="11.421875" style="1" customWidth="1"/>
  </cols>
  <sheetData>
    <row r="1" spans="1:6" ht="65.25" customHeight="1">
      <c r="A1" s="120" t="s">
        <v>36</v>
      </c>
      <c r="B1" s="120"/>
      <c r="C1" s="120"/>
      <c r="D1" s="120"/>
      <c r="E1" s="120"/>
      <c r="F1" s="120"/>
    </row>
    <row r="2" spans="1:6" ht="11.25" customHeight="1">
      <c r="A2" s="2" t="s">
        <v>35</v>
      </c>
      <c r="B2" s="3" t="s">
        <v>11</v>
      </c>
      <c r="C2" s="4"/>
      <c r="D2" s="5" t="s">
        <v>18</v>
      </c>
      <c r="E2" s="6"/>
      <c r="F2" s="7" t="s">
        <v>12</v>
      </c>
    </row>
    <row r="3" spans="1:6" ht="24" customHeight="1">
      <c r="A3" s="8"/>
      <c r="B3" s="9"/>
      <c r="C3" s="10"/>
      <c r="D3" s="5"/>
      <c r="E3" s="6"/>
      <c r="F3" s="11"/>
    </row>
    <row r="4" spans="1:6" ht="12" customHeight="1">
      <c r="A4" s="12" t="s">
        <v>19</v>
      </c>
      <c r="B4" s="13"/>
      <c r="C4" s="14"/>
      <c r="D4" s="15"/>
      <c r="E4" s="16"/>
      <c r="F4" s="16"/>
    </row>
    <row r="5" spans="1:6" ht="12" customHeight="1">
      <c r="A5" s="17" t="s">
        <v>20</v>
      </c>
      <c r="B5" s="13"/>
      <c r="C5" s="18"/>
      <c r="D5" s="19">
        <v>11382000</v>
      </c>
      <c r="E5" s="20"/>
      <c r="F5" s="21">
        <v>9775000</v>
      </c>
    </row>
    <row r="6" spans="1:6" ht="12" customHeight="1">
      <c r="A6" s="22" t="s">
        <v>17</v>
      </c>
      <c r="B6" s="13"/>
      <c r="C6" s="18"/>
      <c r="D6" s="19">
        <v>-1280000</v>
      </c>
      <c r="E6" s="20"/>
      <c r="F6" s="21">
        <v>-963000</v>
      </c>
    </row>
    <row r="7" spans="1:6" ht="12" customHeight="1">
      <c r="A7" s="22" t="s">
        <v>6</v>
      </c>
      <c r="B7" s="13">
        <v>11</v>
      </c>
      <c r="C7" s="18"/>
      <c r="D7" s="19">
        <v>2620000</v>
      </c>
      <c r="E7" s="20"/>
      <c r="F7" s="21">
        <v>2581000</v>
      </c>
    </row>
    <row r="8" spans="1:6" ht="12" customHeight="1">
      <c r="A8" s="23" t="s">
        <v>15</v>
      </c>
      <c r="B8" s="13">
        <v>11</v>
      </c>
      <c r="C8" s="18"/>
      <c r="D8" s="19">
        <v>225000</v>
      </c>
      <c r="E8" s="20"/>
      <c r="F8" s="21">
        <v>96000</v>
      </c>
    </row>
    <row r="9" spans="1:6" ht="12" customHeight="1">
      <c r="A9" s="24" t="s">
        <v>25</v>
      </c>
      <c r="B9" s="13">
        <v>12</v>
      </c>
      <c r="C9" s="18"/>
      <c r="D9" s="19">
        <v>251000</v>
      </c>
      <c r="E9" s="20"/>
      <c r="F9" s="21">
        <v>38000</v>
      </c>
    </row>
    <row r="10" spans="1:6" ht="12" customHeight="1">
      <c r="A10" s="17" t="s">
        <v>3</v>
      </c>
      <c r="B10" s="13">
        <v>13</v>
      </c>
      <c r="C10" s="18"/>
      <c r="D10" s="19">
        <v>591000</v>
      </c>
      <c r="E10" s="20"/>
      <c r="F10" s="21">
        <v>480000</v>
      </c>
    </row>
    <row r="11" spans="1:6" ht="12" customHeight="1">
      <c r="A11" s="24" t="s">
        <v>27</v>
      </c>
      <c r="B11" s="13">
        <v>13</v>
      </c>
      <c r="C11" s="25"/>
      <c r="D11" s="19">
        <v>6000</v>
      </c>
      <c r="E11" s="25"/>
      <c r="F11" s="26" t="s">
        <v>26</v>
      </c>
    </row>
    <row r="12" spans="1:6" ht="12" customHeight="1">
      <c r="A12" s="24" t="s">
        <v>21</v>
      </c>
      <c r="B12" s="27"/>
      <c r="C12" s="18"/>
      <c r="D12" s="19">
        <v>162000</v>
      </c>
      <c r="E12" s="20"/>
      <c r="F12" s="21">
        <v>-338000</v>
      </c>
    </row>
    <row r="13" spans="1:6" ht="12" customHeight="1">
      <c r="A13" s="17" t="s">
        <v>16</v>
      </c>
      <c r="B13" s="13">
        <v>22</v>
      </c>
      <c r="C13" s="18"/>
      <c r="D13" s="19">
        <v>82000</v>
      </c>
      <c r="E13" s="20"/>
      <c r="F13" s="21">
        <v>348000</v>
      </c>
    </row>
    <row r="14" spans="1:6" ht="12" customHeight="1">
      <c r="A14" s="28" t="s">
        <v>37</v>
      </c>
      <c r="B14" s="29"/>
      <c r="C14" s="30"/>
      <c r="D14" s="31">
        <v>-600000</v>
      </c>
      <c r="E14" s="32"/>
      <c r="F14" s="33">
        <v>-341000</v>
      </c>
    </row>
    <row r="15" spans="1:6" ht="12.75">
      <c r="A15" s="34" t="s">
        <v>47</v>
      </c>
      <c r="B15" s="35"/>
      <c r="C15" s="36"/>
      <c r="D15" s="37">
        <f>SUM(D5:D14)</f>
        <v>13439000</v>
      </c>
      <c r="E15" s="38"/>
      <c r="F15" s="39">
        <v>11676000</v>
      </c>
    </row>
    <row r="16" spans="1:6" ht="24" customHeight="1">
      <c r="A16" s="40"/>
      <c r="B16" s="41"/>
      <c r="C16" s="42"/>
      <c r="D16" s="43"/>
      <c r="E16" s="44"/>
      <c r="F16" s="44"/>
    </row>
    <row r="17" spans="1:6" ht="12" customHeight="1">
      <c r="A17" s="45" t="s">
        <v>0</v>
      </c>
      <c r="B17" s="13"/>
      <c r="C17" s="14"/>
      <c r="D17" s="15"/>
      <c r="E17" s="46"/>
      <c r="F17" s="46"/>
    </row>
    <row r="18" spans="1:6" ht="12" customHeight="1">
      <c r="A18" s="22" t="s">
        <v>5</v>
      </c>
      <c r="B18" s="13">
        <v>11</v>
      </c>
      <c r="C18" s="18"/>
      <c r="D18" s="19">
        <v>-4971000</v>
      </c>
      <c r="E18" s="20"/>
      <c r="F18" s="21">
        <v>-4200000</v>
      </c>
    </row>
    <row r="19" spans="1:6" ht="12" customHeight="1">
      <c r="A19" s="17" t="s">
        <v>4</v>
      </c>
      <c r="B19" s="13">
        <v>13</v>
      </c>
      <c r="C19" s="18"/>
      <c r="D19" s="19">
        <v>-619000</v>
      </c>
      <c r="E19" s="20"/>
      <c r="F19" s="21">
        <v>-689000</v>
      </c>
    </row>
    <row r="20" spans="1:6" ht="12" customHeight="1">
      <c r="A20" s="22" t="s">
        <v>7</v>
      </c>
      <c r="B20" s="13"/>
      <c r="C20" s="18"/>
      <c r="D20" s="19">
        <v>323000</v>
      </c>
      <c r="E20" s="20"/>
      <c r="F20" s="21">
        <v>98000</v>
      </c>
    </row>
    <row r="21" spans="1:6" ht="12" customHeight="1">
      <c r="A21" s="17" t="s">
        <v>38</v>
      </c>
      <c r="B21" s="13">
        <v>23</v>
      </c>
      <c r="C21" s="18"/>
      <c r="D21" s="19">
        <v>-11232000</v>
      </c>
      <c r="E21" s="20"/>
      <c r="F21" s="21">
        <v>-6469000</v>
      </c>
    </row>
    <row r="22" spans="1:6" ht="12" customHeight="1">
      <c r="A22" s="17" t="s">
        <v>39</v>
      </c>
      <c r="B22" s="13">
        <v>24</v>
      </c>
      <c r="C22" s="18"/>
      <c r="D22" s="19">
        <v>456000</v>
      </c>
      <c r="E22" s="20"/>
      <c r="F22" s="21">
        <v>447000</v>
      </c>
    </row>
    <row r="23" spans="1:6" ht="12" customHeight="1">
      <c r="A23" s="22" t="s">
        <v>40</v>
      </c>
      <c r="B23" s="13"/>
      <c r="C23" s="18"/>
      <c r="D23" s="19">
        <v>264000</v>
      </c>
      <c r="E23" s="20"/>
      <c r="F23" s="21">
        <v>323000</v>
      </c>
    </row>
    <row r="24" spans="1:6" ht="12" customHeight="1">
      <c r="A24" s="28" t="s">
        <v>41</v>
      </c>
      <c r="B24" s="29"/>
      <c r="C24" s="30"/>
      <c r="D24" s="31">
        <v>26000</v>
      </c>
      <c r="E24" s="32"/>
      <c r="F24" s="33">
        <v>-30000</v>
      </c>
    </row>
    <row r="25" spans="1:6" ht="12" customHeight="1">
      <c r="A25" s="47" t="s">
        <v>42</v>
      </c>
      <c r="B25" s="35"/>
      <c r="C25" s="36"/>
      <c r="D25" s="37">
        <f>SUM(D18:D24)</f>
        <v>-15753000</v>
      </c>
      <c r="E25" s="38"/>
      <c r="F25" s="39">
        <f>SUM(F18:F24)</f>
        <v>-10520000</v>
      </c>
    </row>
    <row r="26" spans="1:6" ht="12.75">
      <c r="A26" s="48"/>
      <c r="C26" s="30"/>
      <c r="D26" s="50"/>
      <c r="E26" s="32"/>
      <c r="F26" s="32"/>
    </row>
    <row r="27" spans="1:6" ht="12.75">
      <c r="A27" s="119" t="s">
        <v>50</v>
      </c>
      <c r="B27" s="51"/>
      <c r="C27" s="52"/>
      <c r="D27" s="53"/>
      <c r="E27" s="52"/>
      <c r="F27" s="52"/>
    </row>
  </sheetData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zoomScaleSheetLayoutView="100" workbookViewId="0" topLeftCell="A1">
      <selection activeCell="A2" sqref="A2"/>
    </sheetView>
  </sheetViews>
  <sheetFormatPr defaultColWidth="9.140625" defaultRowHeight="12.75"/>
  <cols>
    <col min="1" max="1" width="51.7109375" style="54" customWidth="1"/>
    <col min="2" max="2" width="2.7109375" style="116" customWidth="1"/>
    <col min="3" max="3" width="6.7109375" style="56" customWidth="1"/>
    <col min="4" max="4" width="9.7109375" style="56" customWidth="1"/>
    <col min="5" max="5" width="6.7109375" style="57" customWidth="1"/>
    <col min="6" max="6" width="9.7109375" style="57" customWidth="1"/>
    <col min="7" max="16384" width="11.421875" style="1" customWidth="1"/>
  </cols>
  <sheetData>
    <row r="1" spans="1:6" ht="65.25" customHeight="1">
      <c r="A1" s="120"/>
      <c r="B1" s="120"/>
      <c r="C1" s="120"/>
      <c r="D1" s="120"/>
      <c r="E1" s="120"/>
      <c r="F1" s="120"/>
    </row>
    <row r="2" spans="1:6" ht="11.25" customHeight="1">
      <c r="A2" s="2" t="s">
        <v>35</v>
      </c>
      <c r="B2" s="3"/>
      <c r="C2" s="58"/>
      <c r="D2" s="5" t="s">
        <v>18</v>
      </c>
      <c r="E2" s="59"/>
      <c r="F2" s="7" t="s">
        <v>12</v>
      </c>
    </row>
    <row r="3" spans="1:6" ht="24" customHeight="1">
      <c r="A3" s="60"/>
      <c r="B3" s="61"/>
      <c r="C3" s="62"/>
      <c r="D3" s="63"/>
      <c r="E3" s="64"/>
      <c r="F3" s="65"/>
    </row>
    <row r="4" spans="1:6" ht="12" customHeight="1">
      <c r="A4" s="45" t="s">
        <v>1</v>
      </c>
      <c r="B4" s="66"/>
      <c r="C4" s="15"/>
      <c r="D4" s="15"/>
      <c r="E4" s="46"/>
      <c r="F4" s="46"/>
    </row>
    <row r="5" spans="1:6" ht="12" customHeight="1">
      <c r="A5" s="17" t="s">
        <v>43</v>
      </c>
      <c r="B5" s="13"/>
      <c r="C5" s="67"/>
      <c r="D5" s="19">
        <v>-4004000</v>
      </c>
      <c r="E5" s="20"/>
      <c r="F5" s="21">
        <v>-3471000</v>
      </c>
    </row>
    <row r="6" spans="1:6" ht="12" customHeight="1">
      <c r="A6" s="22" t="s">
        <v>8</v>
      </c>
      <c r="B6" s="66"/>
      <c r="C6" s="67"/>
      <c r="D6" s="19">
        <v>-5455000</v>
      </c>
      <c r="E6" s="20"/>
      <c r="F6" s="21">
        <v>-2788000</v>
      </c>
    </row>
    <row r="7" spans="1:6" s="71" customFormat="1" ht="12" customHeight="1">
      <c r="A7" s="22" t="s">
        <v>44</v>
      </c>
      <c r="B7" s="68"/>
      <c r="C7" s="69"/>
      <c r="D7" s="19">
        <v>980000</v>
      </c>
      <c r="E7" s="70"/>
      <c r="F7" s="21">
        <v>906000</v>
      </c>
    </row>
    <row r="8" spans="1:6" ht="12" customHeight="1">
      <c r="A8" s="17" t="s">
        <v>45</v>
      </c>
      <c r="B8" s="66"/>
      <c r="C8" s="67"/>
      <c r="D8" s="19">
        <v>-205000</v>
      </c>
      <c r="E8" s="20"/>
      <c r="F8" s="21">
        <v>-191000</v>
      </c>
    </row>
    <row r="9" spans="1:6" ht="12" customHeight="1">
      <c r="A9" s="17" t="s">
        <v>32</v>
      </c>
      <c r="B9" s="13"/>
      <c r="C9" s="67"/>
      <c r="D9" s="19">
        <v>2023000</v>
      </c>
      <c r="E9" s="20"/>
      <c r="F9" s="21">
        <v>1625000</v>
      </c>
    </row>
    <row r="10" spans="1:6" ht="12" customHeight="1">
      <c r="A10" s="17" t="s">
        <v>22</v>
      </c>
      <c r="B10" s="13"/>
      <c r="C10" s="67"/>
      <c r="D10" s="19">
        <v>-2780000</v>
      </c>
      <c r="E10" s="20"/>
      <c r="F10" s="21">
        <v>-2331000</v>
      </c>
    </row>
    <row r="11" spans="1:6" ht="12" customHeight="1">
      <c r="A11" s="17" t="s">
        <v>14</v>
      </c>
      <c r="B11" s="66"/>
      <c r="C11" s="67"/>
      <c r="D11" s="19">
        <v>348000</v>
      </c>
      <c r="E11" s="20"/>
      <c r="F11" s="21">
        <v>134000</v>
      </c>
    </row>
    <row r="12" spans="1:6" ht="12" customHeight="1">
      <c r="A12" s="17" t="s">
        <v>13</v>
      </c>
      <c r="B12" s="66"/>
      <c r="C12" s="67"/>
      <c r="D12" s="19">
        <v>-99000</v>
      </c>
      <c r="E12" s="20"/>
      <c r="F12" s="21">
        <v>-289000</v>
      </c>
    </row>
    <row r="13" spans="1:6" ht="12" customHeight="1">
      <c r="A13" s="72" t="s">
        <v>9</v>
      </c>
      <c r="B13" s="66"/>
      <c r="C13" s="67"/>
      <c r="D13" s="19">
        <v>9851000</v>
      </c>
      <c r="E13" s="20"/>
      <c r="F13" s="21">
        <v>-14000</v>
      </c>
    </row>
    <row r="14" spans="1:6" ht="12" customHeight="1">
      <c r="A14" s="17" t="s">
        <v>31</v>
      </c>
      <c r="B14" s="66"/>
      <c r="C14" s="67"/>
      <c r="D14" s="19">
        <v>3238000</v>
      </c>
      <c r="E14" s="20"/>
      <c r="F14" s="21">
        <v>6393000</v>
      </c>
    </row>
    <row r="15" spans="1:6" ht="12" customHeight="1">
      <c r="A15" s="28" t="s">
        <v>46</v>
      </c>
      <c r="B15" s="73"/>
      <c r="C15" s="50"/>
      <c r="D15" s="74" t="s">
        <v>26</v>
      </c>
      <c r="E15" s="32"/>
      <c r="F15" s="75">
        <v>-4000</v>
      </c>
    </row>
    <row r="16" spans="1:6" s="79" customFormat="1" ht="12" customHeight="1">
      <c r="A16" s="47" t="s">
        <v>23</v>
      </c>
      <c r="B16" s="76"/>
      <c r="C16" s="77"/>
      <c r="D16" s="37">
        <f>SUM(D5:D15)</f>
        <v>3897000</v>
      </c>
      <c r="E16" s="78"/>
      <c r="F16" s="39">
        <f>SUM(F5:F15)</f>
        <v>-30000</v>
      </c>
    </row>
    <row r="17" spans="1:6" ht="24" customHeight="1">
      <c r="A17" s="80"/>
      <c r="B17" s="81"/>
      <c r="C17" s="82"/>
      <c r="D17" s="82"/>
      <c r="E17" s="83"/>
      <c r="F17" s="83"/>
    </row>
    <row r="18" spans="1:6" ht="12" customHeight="1">
      <c r="A18" s="84" t="s">
        <v>2</v>
      </c>
      <c r="B18" s="73"/>
      <c r="C18" s="85"/>
      <c r="D18" s="86">
        <v>-64000</v>
      </c>
      <c r="E18" s="87"/>
      <c r="F18" s="88">
        <v>-360000</v>
      </c>
    </row>
    <row r="19" spans="1:6" s="79" customFormat="1" ht="12.75">
      <c r="A19" s="89" t="s">
        <v>24</v>
      </c>
      <c r="B19" s="76"/>
      <c r="C19" s="77"/>
      <c r="D19" s="37">
        <f>+pub12a!D15+pub12a!D25+pub12b!D16+pub12b!D18</f>
        <v>1519000</v>
      </c>
      <c r="E19" s="78"/>
      <c r="F19" s="39">
        <f>+pub12a!F15+pub12a!F25+pub12b!F16+pub12b!F18</f>
        <v>766000</v>
      </c>
    </row>
    <row r="20" spans="1:6" ht="22.5" customHeight="1">
      <c r="A20" s="90"/>
      <c r="B20" s="81"/>
      <c r="C20" s="82"/>
      <c r="D20" s="82"/>
      <c r="E20" s="83"/>
      <c r="F20" s="83"/>
    </row>
    <row r="21" spans="1:6" ht="12" customHeight="1">
      <c r="A21" s="17" t="s">
        <v>28</v>
      </c>
      <c r="B21" s="66"/>
      <c r="C21" s="19">
        <v>5278000</v>
      </c>
      <c r="D21" s="91"/>
      <c r="E21" s="21">
        <v>4658000</v>
      </c>
      <c r="F21" s="92"/>
    </row>
    <row r="22" spans="1:6" ht="12" customHeight="1">
      <c r="A22" s="93" t="s">
        <v>29</v>
      </c>
      <c r="B22" s="73"/>
      <c r="C22" s="31">
        <v>-203000</v>
      </c>
      <c r="D22" s="94"/>
      <c r="E22" s="33">
        <v>-146000</v>
      </c>
      <c r="F22" s="95"/>
    </row>
    <row r="23" spans="1:6" ht="25.5">
      <c r="A23" s="96" t="s">
        <v>30</v>
      </c>
      <c r="B23" s="97"/>
      <c r="C23" s="98"/>
      <c r="D23" s="37">
        <f>SUM(C21:C22)</f>
        <v>5075000</v>
      </c>
      <c r="E23" s="99"/>
      <c r="F23" s="39">
        <f>SUM(E21:E22)</f>
        <v>4512000</v>
      </c>
    </row>
    <row r="24" spans="1:6" ht="24" customHeight="1">
      <c r="A24" s="100"/>
      <c r="B24" s="73"/>
      <c r="C24" s="85"/>
      <c r="D24" s="31"/>
      <c r="E24" s="87"/>
      <c r="F24" s="33"/>
    </row>
    <row r="25" spans="1:6" s="79" customFormat="1" ht="12.75">
      <c r="A25" s="34" t="s">
        <v>10</v>
      </c>
      <c r="B25" s="35"/>
      <c r="C25" s="77"/>
      <c r="D25" s="37">
        <f>SUM(D23,D19)</f>
        <v>6594000</v>
      </c>
      <c r="E25" s="78"/>
      <c r="F25" s="39">
        <f>SUM(F23,F19)</f>
        <v>5278000</v>
      </c>
    </row>
    <row r="26" spans="1:6" s="79" customFormat="1" ht="26.25" customHeight="1">
      <c r="A26" s="101"/>
      <c r="B26" s="102"/>
      <c r="C26" s="103"/>
      <c r="D26" s="104"/>
      <c r="E26" s="105"/>
      <c r="F26" s="106"/>
    </row>
    <row r="27" spans="1:6" s="79" customFormat="1" ht="12.75">
      <c r="A27" s="107" t="s">
        <v>34</v>
      </c>
      <c r="B27" s="13"/>
      <c r="C27" s="108"/>
      <c r="D27" s="109"/>
      <c r="E27" s="110"/>
      <c r="F27" s="111"/>
    </row>
    <row r="28" spans="1:6" s="79" customFormat="1" ht="12.75">
      <c r="A28" s="112" t="s">
        <v>33</v>
      </c>
      <c r="B28" s="13"/>
      <c r="C28" s="108"/>
      <c r="D28" s="19">
        <v>2610000</v>
      </c>
      <c r="E28" s="110"/>
      <c r="F28" s="21">
        <v>2380000</v>
      </c>
    </row>
    <row r="29" spans="1:6" ht="12.75">
      <c r="A29" s="112" t="s">
        <v>48</v>
      </c>
      <c r="B29" s="66"/>
      <c r="C29" s="67"/>
      <c r="D29" s="19">
        <v>3039000</v>
      </c>
      <c r="E29" s="20"/>
      <c r="F29" s="21">
        <v>2579000</v>
      </c>
    </row>
    <row r="30" spans="1:6" s="79" customFormat="1" ht="12.75">
      <c r="A30" s="112" t="s">
        <v>49</v>
      </c>
      <c r="B30" s="13"/>
      <c r="C30" s="108"/>
      <c r="D30" s="19">
        <v>945000</v>
      </c>
      <c r="E30" s="110"/>
      <c r="F30" s="21">
        <v>319000</v>
      </c>
    </row>
    <row r="31" spans="1:6" s="79" customFormat="1" ht="12.75">
      <c r="A31" s="113"/>
      <c r="B31" s="29"/>
      <c r="C31" s="114"/>
      <c r="D31" s="31"/>
      <c r="E31" s="115"/>
      <c r="F31" s="33"/>
    </row>
    <row r="32" spans="1:6" ht="12.75">
      <c r="A32" s="119" t="s">
        <v>51</v>
      </c>
      <c r="C32" s="53"/>
      <c r="D32" s="53"/>
      <c r="E32" s="52"/>
      <c r="F32" s="52"/>
    </row>
    <row r="33" spans="1:6" ht="12.75">
      <c r="A33" s="71"/>
      <c r="B33" s="117"/>
      <c r="C33" s="118"/>
      <c r="D33" s="118"/>
      <c r="E33" s="71"/>
      <c r="F33" s="71"/>
    </row>
  </sheetData>
  <mergeCells count="1">
    <mergeCell ref="A1:F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NESTEC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Isabelle Bays</dc:creator>
  <cp:keywords/>
  <dc:description/>
  <cp:lastModifiedBy>ibays</cp:lastModifiedBy>
  <cp:lastPrinted>2008-02-18T14:22:04Z</cp:lastPrinted>
  <dcterms:created xsi:type="dcterms:W3CDTF">1999-11-12T09:10:27Z</dcterms:created>
  <dcterms:modified xsi:type="dcterms:W3CDTF">2008-02-19T14:27:40Z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pe">
    <vt:lpwstr>0x010100208089F161971B4097822F4CDD638279</vt:lpwstr>
  </property>
</Properties>
</file>