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19\"/>
    </mc:Choice>
  </mc:AlternateContent>
  <bookViews>
    <workbookView xWindow="360" yWindow="225" windowWidth="18735" windowHeight="10635"/>
  </bookViews>
  <sheets>
    <sheet name="Cash flow statement 2019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AR2C">#REF!</definedName>
    <definedName name="ZMK2C">#REF!</definedName>
    <definedName name="_xlnm.Print_Area" localSheetId="0">'Cash flow statement 2019'!$A$1:$D$48</definedName>
    <definedName name="ZWD2C">#REF!</definedName>
  </definedNames>
  <calcPr calcId="162913"/>
</workbook>
</file>

<file path=xl/calcChain.xml><?xml version="1.0" encoding="utf-8"?>
<calcChain xmlns="http://schemas.openxmlformats.org/spreadsheetml/2006/main">
  <c r="D46" i="1" l="1"/>
  <c r="C46" i="1"/>
  <c r="D40" i="1" l="1"/>
  <c r="D30" i="1"/>
  <c r="D10" i="1"/>
  <c r="D14" i="1" s="1"/>
  <c r="D20" i="1" s="1"/>
  <c r="D43" i="1" s="1"/>
  <c r="C40" i="1" l="1"/>
  <c r="C30" i="1"/>
  <c r="C10" i="1"/>
  <c r="C14" i="1" s="1"/>
  <c r="C20" i="1" s="1"/>
  <c r="C43" i="1" l="1"/>
</calcChain>
</file>

<file path=xl/sharedStrings.xml><?xml version="1.0" encoding="utf-8"?>
<sst xmlns="http://schemas.openxmlformats.org/spreadsheetml/2006/main" count="41" uniqueCount="41">
  <si>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</si>
  <si>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</si>
  <si>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</si>
  <si>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</si>
  <si>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</si>
  <si>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</si>
  <si>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</si>
  <si>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</si>
  <si>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</si>
  <si>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</si>
  <si>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</si>
  <si>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</si>
  <si>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</si>
  <si>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</si>
  <si>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</si>
  <si>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</si>
  <si>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</si>
  <si>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</si>
  <si>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</si>
  <si>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</si>
  <si>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</si>
  <si>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Outflows from bonds and other non-current financial debt </t>
  </si>
  <si>
    <t>Inflows/(outflows) from current financial debt</t>
  </si>
  <si>
    <t xml:space="preserve">Cash and cash equivalents at beginning of year </t>
  </si>
  <si>
    <t xml:space="preserve">Cash and cash equivalents at end of year </t>
  </si>
  <si>
    <t>Dividends and interest from associates and joint ventures</t>
  </si>
  <si>
    <t xml:space="preserve">Inflows from bonds and other non-current financial debt 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</si>
  <si>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</si>
  <si>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</si>
  <si>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</si>
  <si>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</si>
  <si>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</si>
  <si>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Investing cash flow</t>
  </si>
  <si>
    <t>Financing cash flow</t>
  </si>
  <si>
    <t>Investments (net of divestments) in associates and joint ventures</t>
  </si>
  <si>
    <t>Depreciation and amortization</t>
  </si>
  <si>
    <t>Interest paid</t>
  </si>
  <si>
    <t>Interest and dividend received</t>
  </si>
  <si>
    <r>
      <t xml:space="preserve">Purchase (net of sale) of treasury shares </t>
    </r>
    <r>
      <rPr>
        <vertAlign val="superscript"/>
        <sz val="8"/>
        <color theme="0" tint="-0.499984740745262"/>
        <rFont val="Arial Unicode MS"/>
        <family val="2"/>
      </rPr>
      <t>(a)</t>
    </r>
  </si>
  <si>
    <t xml:space="preserve">Consolidated cash flow statement
for the year ended December 31, 2019
</t>
  </si>
  <si>
    <r>
      <t>(a)</t>
    </r>
    <r>
      <rPr>
        <sz val="8"/>
        <color theme="0" tint="-0.499984740745262"/>
        <rFont val="Arial Unicode MS"/>
        <family val="2"/>
      </rPr>
      <t xml:space="preserve"> Mostly relates to the share buyback program launched in 2017.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</si>
</sst>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;\(#,##0\)"/>
    <numFmt numFmtId="165" formatCode="#,##0,_);\(#,##0,\);&quot;-  &quot;;@\ \ "/>
    <numFmt numFmtId="166" formatCode="@\ "/>
    <numFmt numFmtId="167" formatCode="###0\ ;[Red]\(###0\)"/>
    <numFmt numFmtId="168" formatCode="General\ "/>
  </numFmts>
  <fonts count="44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8"/>
      <color indexed="8"/>
      <name val="LTUnivers 330 BasicLight"/>
    </font>
    <font>
      <b/>
      <sz val="8"/>
      <color indexed="18"/>
      <name val="LTUnivers 330 BasicLigh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8"/>
      <color theme="0" tint="-0.34998626667073579"/>
      <name val="Arial Unicode MS"/>
      <family val="2"/>
    </font>
    <font>
      <b/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10"/>
      <color theme="0" tint="-0.499984740745262"/>
      <name val="Arial Unicode MS"/>
      <family val="2"/>
    </font>
    <font>
      <b/>
      <sz val="8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2" fillId="0" borderId="0" applyNumberFormat="0" applyBorder="0"/>
    <xf numFmtId="164" fontId="2" fillId="0" borderId="0"/>
    <xf numFmtId="164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5" fillId="0" borderId="1">
      <alignment horizontal="right"/>
    </xf>
    <xf numFmtId="168" fontId="6" fillId="0" borderId="1">
      <alignment horizontal="right"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>
      <alignment horizontal="left" wrapText="1" indent="1"/>
    </xf>
    <xf numFmtId="0" fontId="17" fillId="0" borderId="0">
      <alignment horizontal="left" wrapText="1" indent="1"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37" fontId="21" fillId="0" borderId="0"/>
    <xf numFmtId="0" fontId="1" fillId="0" borderId="0"/>
    <xf numFmtId="0" fontId="17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166" fontId="5" fillId="0" borderId="1">
      <alignment horizontal="right"/>
    </xf>
    <xf numFmtId="166" fontId="6" fillId="0" borderId="1">
      <alignment horizontal="right"/>
    </xf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26" fillId="0" borderId="0" xfId="46" applyFont="1" applyFill="1" applyBorder="1"/>
    <xf numFmtId="0" fontId="28" fillId="0" borderId="0" xfId="0" applyFont="1" applyFill="1" applyBorder="1"/>
    <xf numFmtId="0" fontId="29" fillId="0" borderId="0" xfId="0" applyFont="1" applyFill="1" applyBorder="1" applyProtection="1"/>
    <xf numFmtId="164" fontId="26" fillId="0" borderId="0" xfId="46" applyNumberFormat="1" applyFont="1" applyFill="1" applyBorder="1"/>
    <xf numFmtId="164" fontId="26" fillId="0" borderId="0" xfId="46" applyNumberFormat="1" applyFont="1" applyFill="1" applyBorder="1" applyAlignment="1">
      <alignment wrapText="1"/>
    </xf>
    <xf numFmtId="164" fontId="35" fillId="0" borderId="0" xfId="46" applyNumberFormat="1" applyFont="1" applyFill="1" applyBorder="1"/>
    <xf numFmtId="164" fontId="32" fillId="0" borderId="0" xfId="46" applyNumberFormat="1" applyFont="1" applyFill="1" applyBorder="1"/>
    <xf numFmtId="164" fontId="30" fillId="0" borderId="0" xfId="46" applyNumberFormat="1" applyFont="1" applyFill="1" applyBorder="1" applyAlignment="1">
      <alignment horizontal="center"/>
    </xf>
    <xf numFmtId="164" fontId="27" fillId="0" borderId="0" xfId="46" applyNumberFormat="1" applyFont="1" applyFill="1" applyBorder="1" applyAlignment="1">
      <alignment horizontal="center" vertical="center"/>
    </xf>
    <xf numFmtId="164" fontId="26" fillId="0" borderId="0" xfId="46" applyNumberFormat="1" applyFont="1" applyFill="1" applyBorder="1" applyAlignment="1">
      <alignment vertical="center"/>
    </xf>
    <xf numFmtId="164" fontId="31" fillId="0" borderId="0" xfId="46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left" vertical="center" wrapText="1"/>
    </xf>
    <xf numFmtId="165" fontId="36" fillId="0" borderId="0" xfId="45" applyNumberFormat="1" applyFont="1" applyFill="1" applyBorder="1" applyAlignment="1" applyProtection="1">
      <alignment horizontal="right" vertical="center"/>
      <protection locked="0"/>
    </xf>
    <xf numFmtId="165" fontId="33" fillId="0" borderId="0" xfId="45" applyNumberFormat="1" applyFont="1" applyFill="1" applyBorder="1" applyAlignment="1" applyProtection="1">
      <alignment horizontal="right" vertical="center"/>
      <protection locked="0"/>
    </xf>
    <xf numFmtId="164" fontId="31" fillId="0" borderId="0" xfId="0" applyNumberFormat="1" applyFont="1" applyFill="1" applyBorder="1" applyAlignment="1">
      <alignment horizontal="left" vertical="center" wrapText="1"/>
    </xf>
    <xf numFmtId="167" fontId="35" fillId="0" borderId="11" xfId="0" quotePrefix="1" applyNumberFormat="1" applyFont="1" applyFill="1" applyBorder="1" applyAlignment="1" applyProtection="1">
      <alignment horizontal="right"/>
    </xf>
    <xf numFmtId="167" fontId="35" fillId="0" borderId="12" xfId="0" quotePrefix="1" applyNumberFormat="1" applyFont="1" applyFill="1" applyBorder="1" applyAlignment="1" applyProtection="1">
      <alignment horizontal="right"/>
    </xf>
    <xf numFmtId="164" fontId="31" fillId="0" borderId="13" xfId="0" applyNumberFormat="1" applyFont="1" applyFill="1" applyBorder="1" applyAlignment="1">
      <alignment horizontal="left" vertical="center" wrapText="1"/>
    </xf>
    <xf numFmtId="164" fontId="29" fillId="0" borderId="13" xfId="0" applyNumberFormat="1" applyFont="1" applyFill="1" applyBorder="1" applyAlignment="1">
      <alignment horizontal="left" vertical="center" wrapText="1"/>
    </xf>
    <xf numFmtId="0" fontId="38" fillId="0" borderId="11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center"/>
    </xf>
    <xf numFmtId="0" fontId="38" fillId="0" borderId="12" xfId="0" applyFont="1" applyFill="1" applyBorder="1" applyAlignment="1" applyProtection="1">
      <alignment horizontal="left" vertical="center"/>
    </xf>
    <xf numFmtId="0" fontId="38" fillId="0" borderId="12" xfId="0" applyFont="1" applyFill="1" applyBorder="1" applyAlignment="1" applyProtection="1">
      <alignment horizontal="center"/>
    </xf>
    <xf numFmtId="167" fontId="39" fillId="0" borderId="11" xfId="0" applyNumberFormat="1" applyFont="1" applyFill="1" applyBorder="1" applyAlignment="1" applyProtection="1">
      <alignment horizontal="right"/>
    </xf>
    <xf numFmtId="167" fontId="39" fillId="0" borderId="12" xfId="0" applyNumberFormat="1" applyFont="1" applyFill="1" applyBorder="1" applyAlignment="1" applyProtection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0" xfId="0" applyNumberFormat="1" applyFont="1" applyFill="1" applyBorder="1" applyAlignment="1">
      <alignment horizontal="left" vertical="center" wrapText="1"/>
    </xf>
    <xf numFmtId="164" fontId="39" fillId="0" borderId="0" xfId="46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46" applyNumberFormat="1" applyFont="1" applyFill="1" applyBorder="1" applyAlignment="1">
      <alignment horizontal="left" vertical="center" wrapText="1"/>
    </xf>
    <xf numFmtId="164" fontId="38" fillId="0" borderId="0" xfId="46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38" fillId="0" borderId="13" xfId="46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164" fontId="35" fillId="24" borderId="0" xfId="0" applyNumberFormat="1" applyFont="1" applyFill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6" fillId="24" borderId="13" xfId="0" applyNumberFormat="1" applyFont="1" applyFill="1" applyBorder="1" applyAlignment="1">
      <alignment horizontal="right" vertical="center"/>
    </xf>
    <xf numFmtId="164" fontId="41" fillId="0" borderId="13" xfId="0" applyNumberFormat="1" applyFont="1" applyBorder="1" applyAlignment="1">
      <alignment horizontal="right" vertical="center"/>
    </xf>
    <xf numFmtId="164" fontId="36" fillId="24" borderId="0" xfId="0" applyNumberFormat="1" applyFont="1" applyFill="1" applyBorder="1" applyAlignment="1">
      <alignment horizontal="right" vertical="center"/>
    </xf>
    <xf numFmtId="164" fontId="41" fillId="0" borderId="0" xfId="0" applyNumberFormat="1" applyFont="1" applyBorder="1" applyAlignment="1">
      <alignment horizontal="right" vertical="center"/>
    </xf>
    <xf numFmtId="164" fontId="35" fillId="24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/>
    </xf>
    <xf numFmtId="0" fontId="26" fillId="0" borderId="0" xfId="0" applyFont="1" applyFill="1" applyAlignment="1" applyProtection="1">
      <alignment horizontal="left" vertical="center"/>
    </xf>
    <xf numFmtId="164" fontId="38" fillId="0" borderId="0" xfId="0" applyNumberFormat="1" applyFont="1" applyFill="1" applyBorder="1" applyAlignment="1">
      <alignment horizontal="right" vertical="center"/>
    </xf>
    <xf numFmtId="164" fontId="38" fillId="0" borderId="13" xfId="46" applyNumberFormat="1" applyFont="1" applyFill="1" applyBorder="1" applyAlignment="1">
      <alignment horizontal="right" vertical="center"/>
    </xf>
    <xf numFmtId="164" fontId="38" fillId="0" borderId="0" xfId="46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/>
    <xf numFmtId="164" fontId="39" fillId="0" borderId="0" xfId="0" applyNumberFormat="1" applyFont="1" applyFill="1" applyBorder="1" applyAlignment="1">
      <alignment vertical="top"/>
    </xf>
    <xf numFmtId="164" fontId="38" fillId="0" borderId="13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left" vertical="top" wrapText="1"/>
    </xf>
  </cellXfs>
  <cellStyles count="54">
    <cellStyle name="1997" xfId="1"/>
    <cellStyle name="1998" xfId="2"/>
    <cellStyle name="1999" xfId="3"/>
    <cellStyle name="20 % - Accent1" xfId="4" builtinId="30" customBuiltin="1"/>
    <cellStyle name="20 % - Accent2" xfId="5" builtinId="34" customBuiltin="1"/>
    <cellStyle name="20 % - Accent3" xfId="6" builtinId="38" customBuiltin="1"/>
    <cellStyle name="20 % - Accent4" xfId="7" builtinId="42" customBuiltin="1"/>
    <cellStyle name="20 % - Accent5" xfId="8" builtinId="46" customBuiltin="1"/>
    <cellStyle name="20 % - Accent6" xfId="9" builtinId="50" customBuiltin="1"/>
    <cellStyle name="2001" xfId="10"/>
    <cellStyle name="2002" xfId="11"/>
    <cellStyle name="40 % - Accent1" xfId="12" builtinId="31" customBuiltin="1"/>
    <cellStyle name="40 % - Accent2" xfId="13" builtinId="35" customBuiltin="1"/>
    <cellStyle name="40 % - Accent3" xfId="14" builtinId="39" customBuiltin="1"/>
    <cellStyle name="40 % - Accent4" xfId="15" builtinId="43" customBuiltin="1"/>
    <cellStyle name="40 % - Accent5" xfId="16" builtinId="47" customBuiltin="1"/>
    <cellStyle name="40 % - Accent6" xfId="17" builtinId="51" customBuiltin="1"/>
    <cellStyle name="60 % - Accent1" xfId="18" builtinId="32" customBuiltin="1"/>
    <cellStyle name="60 % - Accent2" xfId="19" builtinId="36" customBuiltin="1"/>
    <cellStyle name="60 % - Accent3" xfId="20" builtinId="40" customBuiltin="1"/>
    <cellStyle name="60 % - Accent4" xfId="21" builtinId="44" customBuiltin="1"/>
    <cellStyle name="60 % - Accent5" xfId="22" builtinId="48" customBuiltin="1"/>
    <cellStyle name="60 % - Accent6" xfId="23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Avertissement" xfId="53" builtinId="11" customBuiltin="1"/>
    <cellStyle name="Calcul" xfId="31" builtinId="22" customBuiltin="1"/>
    <cellStyle name="Cellule liée" xfId="43" builtinId="24" customBuiltin="1"/>
    <cellStyle name="Entrée" xfId="42" builtinId="20" customBuiltin="1"/>
    <cellStyle name="Heading6" xfId="39"/>
    <cellStyle name="Ident" xfId="40"/>
    <cellStyle name="Indent" xfId="41"/>
    <cellStyle name="Insatisfaisant" xfId="30" builtinId="27" customBuiltin="1"/>
    <cellStyle name="Neutre" xfId="44" builtinId="28" customBuiltin="1"/>
    <cellStyle name="Normal" xfId="0" builtinId="0"/>
    <cellStyle name="Normal_P314-juin" xfId="45"/>
    <cellStyle name="Normal_P314-juinpublié" xfId="46"/>
    <cellStyle name="Note" xfId="47" builtinId="10" customBuiltin="1"/>
    <cellStyle name="Satisfaisant" xfId="34" builtinId="26" customBuiltin="1"/>
    <cellStyle name="Sortie" xfId="48" builtinId="21" customBuiltin="1"/>
    <cellStyle name="Texte explicatif" xfId="33" builtinId="53" customBuiltin="1"/>
    <cellStyle name="title2001" xfId="50"/>
    <cellStyle name="title2002" xfId="51"/>
    <cellStyle name="Titre" xfId="49" builtinId="15" customBuiltin="1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52" builtinId="25" customBuiltin="1"/>
    <cellStyle name="Vérification" xfId="3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120" zoomScaleNormal="120" zoomScaleSheetLayoutView="100" workbookViewId="0">
      <selection activeCell="D51" sqref="D51"/>
    </sheetView>
  </sheetViews>
  <sheetFormatPr baseColWidth="10" defaultColWidth="11.42578125" defaultRowHeight="12.75"/>
  <cols>
    <col min="1" max="1" width="51.85546875" style="5" bestFit="1" customWidth="1"/>
    <col min="2" max="2" width="4.7109375" style="8" customWidth="1"/>
    <col min="3" max="3" width="13.7109375" style="6" customWidth="1"/>
    <col min="4" max="4" width="13.7109375" style="7" customWidth="1"/>
    <col min="5" max="16384" width="11.42578125" style="4"/>
  </cols>
  <sheetData>
    <row r="1" spans="1:5" s="1" customFormat="1" ht="65.25" customHeight="1">
      <c r="A1" s="52" t="s">
        <v>39</v>
      </c>
      <c r="B1" s="52"/>
      <c r="C1" s="52"/>
      <c r="D1" s="52"/>
    </row>
    <row r="2" spans="1:5" s="3" customFormat="1" ht="12" customHeight="1">
      <c r="A2" s="21" t="s">
        <v>0</v>
      </c>
      <c r="B2" s="22"/>
      <c r="C2" s="17"/>
      <c r="D2" s="25"/>
      <c r="E2" s="2"/>
    </row>
    <row r="3" spans="1:5" s="3" customFormat="1" ht="15">
      <c r="A3" s="23"/>
      <c r="B3" s="24" t="s">
        <v>1</v>
      </c>
      <c r="C3" s="18">
        <v>2019</v>
      </c>
      <c r="D3" s="26">
        <v>2018</v>
      </c>
      <c r="E3" s="2"/>
    </row>
    <row r="4" spans="1:5" s="10" customFormat="1" ht="15">
      <c r="A4" s="45" t="s">
        <v>2</v>
      </c>
      <c r="B4" s="32"/>
      <c r="C4" s="35"/>
      <c r="D4" s="36"/>
    </row>
    <row r="5" spans="1:5" s="10" customFormat="1" ht="12.95" customHeight="1">
      <c r="A5" s="28" t="s">
        <v>14</v>
      </c>
      <c r="B5" s="46">
        <v>16</v>
      </c>
      <c r="C5" s="37">
        <v>16078</v>
      </c>
      <c r="D5" s="38">
        <v>13752</v>
      </c>
    </row>
    <row r="6" spans="1:5" s="10" customFormat="1" ht="12.95" customHeight="1">
      <c r="A6" s="28" t="s">
        <v>35</v>
      </c>
      <c r="B6" s="46">
        <v>16</v>
      </c>
      <c r="C6" s="37">
        <v>3713</v>
      </c>
      <c r="D6" s="38">
        <v>3924</v>
      </c>
    </row>
    <row r="7" spans="1:5" s="10" customFormat="1" ht="12.95" customHeight="1">
      <c r="A7" s="28" t="s">
        <v>27</v>
      </c>
      <c r="B7" s="46"/>
      <c r="C7" s="37">
        <v>2336</v>
      </c>
      <c r="D7" s="38">
        <v>1248</v>
      </c>
    </row>
    <row r="8" spans="1:5" s="10" customFormat="1" ht="12.95" customHeight="1">
      <c r="A8" s="28" t="s">
        <v>28</v>
      </c>
      <c r="B8" s="46">
        <v>4</v>
      </c>
      <c r="C8" s="37">
        <v>-3416</v>
      </c>
      <c r="D8" s="38">
        <v>-686</v>
      </c>
    </row>
    <row r="9" spans="1:5" s="10" customFormat="1" ht="12.95" customHeight="1">
      <c r="A9" s="28" t="s">
        <v>29</v>
      </c>
      <c r="B9" s="46">
        <v>16</v>
      </c>
      <c r="C9" s="37">
        <v>-28</v>
      </c>
      <c r="D9" s="38">
        <v>137</v>
      </c>
    </row>
    <row r="10" spans="1:5" s="11" customFormat="1" ht="12.95" customHeight="1">
      <c r="A10" s="19" t="s">
        <v>15</v>
      </c>
      <c r="B10" s="47"/>
      <c r="C10" s="39">
        <f>SUM(C5:C9)</f>
        <v>18683</v>
      </c>
      <c r="D10" s="40">
        <f>SUM(D5:D9)</f>
        <v>18375</v>
      </c>
    </row>
    <row r="11" spans="1:5" s="10" customFormat="1" ht="12.95" customHeight="1">
      <c r="A11" s="12"/>
      <c r="B11" s="48"/>
      <c r="C11" s="37"/>
      <c r="D11" s="38"/>
    </row>
    <row r="12" spans="1:5" s="10" customFormat="1" ht="12.95" customHeight="1">
      <c r="A12" s="28" t="s">
        <v>3</v>
      </c>
      <c r="B12" s="46">
        <v>16</v>
      </c>
      <c r="C12" s="37">
        <v>349</v>
      </c>
      <c r="D12" s="38">
        <v>472</v>
      </c>
    </row>
    <row r="13" spans="1:5" s="10" customFormat="1" ht="12.95" customHeight="1">
      <c r="A13" s="28" t="s">
        <v>4</v>
      </c>
      <c r="B13" s="46">
        <v>16</v>
      </c>
      <c r="C13" s="37">
        <v>-94</v>
      </c>
      <c r="D13" s="38">
        <v>-37</v>
      </c>
    </row>
    <row r="14" spans="1:5" s="11" customFormat="1" ht="12.95" customHeight="1">
      <c r="A14" s="19" t="s">
        <v>16</v>
      </c>
      <c r="B14" s="47"/>
      <c r="C14" s="39">
        <f>SUM(C10:C13)</f>
        <v>18938</v>
      </c>
      <c r="D14" s="40">
        <f>SUM(D10:D13)</f>
        <v>18810</v>
      </c>
    </row>
    <row r="15" spans="1:5" s="11" customFormat="1" ht="12.95" customHeight="1">
      <c r="A15" s="16"/>
      <c r="B15" s="48"/>
      <c r="C15" s="41"/>
      <c r="D15" s="42"/>
    </row>
    <row r="16" spans="1:5" s="10" customFormat="1" ht="12.95" customHeight="1">
      <c r="A16" s="28" t="s">
        <v>36</v>
      </c>
      <c r="B16" s="46"/>
      <c r="C16" s="43">
        <v>-1028</v>
      </c>
      <c r="D16" s="44">
        <v>-684</v>
      </c>
    </row>
    <row r="17" spans="1:4" s="10" customFormat="1" ht="12.95" customHeight="1">
      <c r="A17" s="28" t="s">
        <v>37</v>
      </c>
      <c r="B17" s="46"/>
      <c r="C17" s="37">
        <v>162</v>
      </c>
      <c r="D17" s="38">
        <v>192</v>
      </c>
    </row>
    <row r="18" spans="1:4" s="10" customFormat="1" ht="12.95" customHeight="1">
      <c r="A18" s="28" t="s">
        <v>17</v>
      </c>
      <c r="B18" s="46"/>
      <c r="C18" s="37">
        <v>-2854</v>
      </c>
      <c r="D18" s="38">
        <v>-3623</v>
      </c>
    </row>
    <row r="19" spans="1:4" s="10" customFormat="1" ht="12.95" customHeight="1">
      <c r="A19" s="28" t="s">
        <v>25</v>
      </c>
      <c r="B19" s="46">
        <v>14</v>
      </c>
      <c r="C19" s="37">
        <v>632</v>
      </c>
      <c r="D19" s="38">
        <v>703</v>
      </c>
    </row>
    <row r="20" spans="1:4" s="11" customFormat="1" ht="12.95" customHeight="1">
      <c r="A20" s="19" t="s">
        <v>18</v>
      </c>
      <c r="B20" s="47"/>
      <c r="C20" s="39">
        <f>SUM(C14:C19)</f>
        <v>15850</v>
      </c>
      <c r="D20" s="40">
        <f>SUM(D14:D19)</f>
        <v>15398</v>
      </c>
    </row>
    <row r="21" spans="1:4" s="11" customFormat="1" ht="12.95" customHeight="1">
      <c r="A21" s="16"/>
      <c r="B21" s="48"/>
      <c r="C21" s="41"/>
      <c r="D21" s="42"/>
    </row>
    <row r="22" spans="1:4" s="10" customFormat="1">
      <c r="A22" s="45" t="s">
        <v>5</v>
      </c>
      <c r="B22" s="48"/>
      <c r="C22" s="37"/>
      <c r="D22" s="38"/>
    </row>
    <row r="23" spans="1:4" s="10" customFormat="1" ht="12.95" customHeight="1">
      <c r="A23" s="30" t="s">
        <v>6</v>
      </c>
      <c r="B23" s="46">
        <v>8</v>
      </c>
      <c r="C23" s="37">
        <v>-3695</v>
      </c>
      <c r="D23" s="38">
        <v>-3869</v>
      </c>
    </row>
    <row r="24" spans="1:4" s="10" customFormat="1" ht="12.95" customHeight="1">
      <c r="A24" s="31" t="s">
        <v>7</v>
      </c>
      <c r="B24" s="46">
        <v>9</v>
      </c>
      <c r="C24" s="37">
        <v>-516</v>
      </c>
      <c r="D24" s="38">
        <v>-601</v>
      </c>
    </row>
    <row r="25" spans="1:4" s="10" customFormat="1" ht="12.95" customHeight="1">
      <c r="A25" s="30" t="s">
        <v>8</v>
      </c>
      <c r="B25" s="46">
        <v>2</v>
      </c>
      <c r="C25" s="37">
        <v>-125</v>
      </c>
      <c r="D25" s="38">
        <v>-9512</v>
      </c>
    </row>
    <row r="26" spans="1:4" s="10" customFormat="1" ht="12.95" customHeight="1">
      <c r="A26" s="31" t="s">
        <v>9</v>
      </c>
      <c r="B26" s="46">
        <v>2</v>
      </c>
      <c r="C26" s="37">
        <v>9959</v>
      </c>
      <c r="D26" s="38">
        <v>4310</v>
      </c>
    </row>
    <row r="27" spans="1:4" s="10" customFormat="1" ht="12.95" customHeight="1">
      <c r="A27" s="31" t="s">
        <v>34</v>
      </c>
      <c r="B27" s="46">
        <v>14</v>
      </c>
      <c r="C27" s="37">
        <v>-540</v>
      </c>
      <c r="D27" s="38">
        <v>728</v>
      </c>
    </row>
    <row r="28" spans="1:4" s="10" customFormat="1" ht="12.95" customHeight="1">
      <c r="A28" s="31" t="s">
        <v>30</v>
      </c>
      <c r="B28" s="46"/>
      <c r="C28" s="37">
        <v>2978</v>
      </c>
      <c r="D28" s="38">
        <v>-5159</v>
      </c>
    </row>
    <row r="29" spans="1:4" s="10" customFormat="1" ht="12.95" customHeight="1">
      <c r="A29" s="30" t="s">
        <v>31</v>
      </c>
      <c r="B29" s="46"/>
      <c r="C29" s="37">
        <v>295</v>
      </c>
      <c r="D29" s="27">
        <v>-163</v>
      </c>
    </row>
    <row r="30" spans="1:4" s="11" customFormat="1" ht="12.95" customHeight="1">
      <c r="A30" s="19" t="s">
        <v>32</v>
      </c>
      <c r="B30" s="47"/>
      <c r="C30" s="39">
        <f>SUM(C23:C29)</f>
        <v>8356</v>
      </c>
      <c r="D30" s="40">
        <f>SUM(D23:D29)</f>
        <v>-14266</v>
      </c>
    </row>
    <row r="31" spans="1:4" s="10" customFormat="1" ht="12.95" customHeight="1">
      <c r="A31" s="12"/>
      <c r="B31" s="48"/>
      <c r="C31" s="37"/>
      <c r="D31" s="38"/>
    </row>
    <row r="32" spans="1:4" s="10" customFormat="1">
      <c r="A32" s="45" t="s">
        <v>10</v>
      </c>
      <c r="B32" s="48"/>
      <c r="C32" s="37"/>
      <c r="D32" s="38"/>
    </row>
    <row r="33" spans="1:9" s="10" customFormat="1" ht="12.95" customHeight="1">
      <c r="A33" s="28" t="s">
        <v>11</v>
      </c>
      <c r="B33" s="46">
        <v>17</v>
      </c>
      <c r="C33" s="37">
        <v>-7230</v>
      </c>
      <c r="D33" s="38">
        <v>-7124</v>
      </c>
    </row>
    <row r="34" spans="1:9" s="10" customFormat="1" ht="12.95" customHeight="1">
      <c r="A34" s="28" t="s">
        <v>19</v>
      </c>
      <c r="B34" s="46"/>
      <c r="C34" s="37">
        <v>-463</v>
      </c>
      <c r="D34" s="38">
        <v>-319</v>
      </c>
    </row>
    <row r="35" spans="1:9" s="10" customFormat="1" ht="12.95" customHeight="1">
      <c r="A35" s="28" t="s">
        <v>20</v>
      </c>
      <c r="B35" s="46">
        <v>2</v>
      </c>
      <c r="C35" s="37">
        <v>-16</v>
      </c>
      <c r="D35" s="38">
        <v>-528</v>
      </c>
    </row>
    <row r="36" spans="1:9" s="10" customFormat="1" ht="12.95" customHeight="1">
      <c r="A36" s="28" t="s">
        <v>38</v>
      </c>
      <c r="B36" s="33"/>
      <c r="C36" s="37">
        <v>-9773</v>
      </c>
      <c r="D36" s="38">
        <v>-6854</v>
      </c>
    </row>
    <row r="37" spans="1:9" s="10" customFormat="1" ht="12.95" customHeight="1">
      <c r="A37" s="28" t="s">
        <v>26</v>
      </c>
      <c r="B37" s="46">
        <v>12</v>
      </c>
      <c r="C37" s="37">
        <v>57</v>
      </c>
      <c r="D37" s="38">
        <v>9900</v>
      </c>
    </row>
    <row r="38" spans="1:9" s="10" customFormat="1" ht="12.95" customHeight="1">
      <c r="A38" s="28" t="s">
        <v>21</v>
      </c>
      <c r="B38" s="46">
        <v>12</v>
      </c>
      <c r="C38" s="37">
        <v>-3287</v>
      </c>
      <c r="D38" s="38">
        <v>-2712</v>
      </c>
    </row>
    <row r="39" spans="1:9" s="10" customFormat="1" ht="12.95" customHeight="1">
      <c r="A39" s="28" t="s">
        <v>22</v>
      </c>
      <c r="B39" s="46">
        <v>12</v>
      </c>
      <c r="C39" s="37">
        <v>-444</v>
      </c>
      <c r="D39" s="38">
        <v>3520</v>
      </c>
    </row>
    <row r="40" spans="1:9" s="11" customFormat="1" ht="12.95" customHeight="1">
      <c r="A40" s="19" t="s">
        <v>33</v>
      </c>
      <c r="B40" s="34"/>
      <c r="C40" s="39">
        <f>SUM(C33:C39)</f>
        <v>-21156</v>
      </c>
      <c r="D40" s="40">
        <f>SUM(D33:D39)</f>
        <v>-4117</v>
      </c>
    </row>
    <row r="41" spans="1:9" s="10" customFormat="1" ht="12.95" customHeight="1">
      <c r="A41" s="12"/>
      <c r="B41" s="32"/>
      <c r="C41" s="37"/>
      <c r="D41" s="38"/>
    </row>
    <row r="42" spans="1:9" s="10" customFormat="1" ht="12.95" customHeight="1">
      <c r="A42" s="29" t="s">
        <v>12</v>
      </c>
      <c r="B42" s="32"/>
      <c r="C42" s="37">
        <v>-221</v>
      </c>
      <c r="D42" s="38">
        <v>-313</v>
      </c>
    </row>
    <row r="43" spans="1:9" s="11" customFormat="1" ht="12.95" customHeight="1">
      <c r="A43" s="19" t="s">
        <v>13</v>
      </c>
      <c r="B43" s="34"/>
      <c r="C43" s="39">
        <f>SUM(C42,C20,C30,C40)</f>
        <v>2829</v>
      </c>
      <c r="D43" s="40">
        <f>SUM(D42,D20,D30,D40)</f>
        <v>-3298</v>
      </c>
    </row>
    <row r="44" spans="1:9" s="10" customFormat="1" ht="12.95" customHeight="1">
      <c r="A44" s="12"/>
      <c r="B44" s="32"/>
      <c r="C44" s="37"/>
      <c r="D44" s="38"/>
    </row>
    <row r="45" spans="1:9" s="10" customFormat="1" ht="12.95" customHeight="1">
      <c r="A45" s="28" t="s">
        <v>23</v>
      </c>
      <c r="B45" s="33"/>
      <c r="C45" s="37">
        <v>4640</v>
      </c>
      <c r="D45" s="38">
        <v>7938</v>
      </c>
    </row>
    <row r="46" spans="1:9" s="11" customFormat="1" ht="12.95" customHeight="1">
      <c r="A46" s="20" t="s">
        <v>24</v>
      </c>
      <c r="B46" s="51">
        <v>16</v>
      </c>
      <c r="C46" s="39">
        <f>SUM(C43:C45)</f>
        <v>7469</v>
      </c>
      <c r="D46" s="40">
        <f>SUM(D43:D45)</f>
        <v>4640</v>
      </c>
    </row>
    <row r="47" spans="1:9" s="10" customFormat="1" ht="3.75" customHeight="1">
      <c r="A47" s="13"/>
      <c r="B47" s="9"/>
      <c r="C47" s="14"/>
      <c r="D47" s="15"/>
    </row>
    <row r="48" spans="1:9" s="49" customFormat="1">
      <c r="A48" s="53" t="s">
        <v>40</v>
      </c>
      <c r="B48" s="53"/>
      <c r="C48" s="53"/>
      <c r="D48" s="53"/>
      <c r="E48" s="50"/>
      <c r="F48" s="50"/>
      <c r="G48" s="50"/>
      <c r="H48" s="50"/>
      <c r="I48" s="50"/>
    </row>
  </sheetData>
  <mergeCells count="2">
    <mergeCell ref="A1:D1"/>
    <mergeCell ref="A48:D48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fitToHeight="0" orientation="portrait" horizontalDpi="1200" verticalDpi="1200" r:id="rId1"/>
  <headerFooter alignWithMargins="0">
    <oddFooter>&amp;C&amp;"Arial Unicode MS,Normal"&amp;7&amp;K00-027Extract from the Consolidated Financial Statements of the Nestlé Group 2019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Cash flow statement 2019</vt:lpstr>
      <vt:lpstr>'Cash flow statement 2019'!Zone_d_impression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Rodriguez,Rosaria,VEVEY,FC-GAR/FCS</cp:lastModifiedBy>
  <cp:lastPrinted>2020-01-31T09:54:37Z</cp:lastPrinted>
  <dcterms:created xsi:type="dcterms:W3CDTF">2010-02-18T18:08:53Z</dcterms:created>
  <dcterms:modified xsi:type="dcterms:W3CDTF">2020-01-31T09:54:39Z</dcterms:modified>
</cp:coreProperties>
</file>