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ZUEB2\Share Buybacks\RUECKKAEUFE OFFEN\Nestle 2017\"/>
    </mc:Choice>
  </mc:AlternateContent>
  <xr:revisionPtr revIDLastSave="0" documentId="13_ncr:1_{B0D3CB59-3B87-4A03-AB72-ABE4E7304808}" xr6:coauthVersionLast="47" xr6:coauthVersionMax="47" xr10:uidLastSave="{00000000-0000-0000-0000-000000000000}"/>
  <bookViews>
    <workbookView xWindow="735" yWindow="2535" windowWidth="28800" windowHeight="11385" xr2:uid="{00000000-000D-0000-FFFF-FFFF00000000}"/>
  </bookViews>
  <sheets>
    <sheet name="Second Trading Line" sheetId="4" r:id="rId1"/>
    <sheet name="First Trading Line" sheetId="6" r:id="rId2"/>
  </sheets>
  <definedNames>
    <definedName name="_xlnm.Print_Area" localSheetId="1">'First Trading Line'!$A$1:$F$169</definedName>
    <definedName name="_xlnm.Print_Area" localSheetId="0">'Second Trading Line'!$A$1:$F$172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4" i="4" l="1"/>
  <c r="F163" i="4"/>
  <c r="D155" i="4"/>
  <c r="D155" i="6"/>
  <c r="D154" i="4"/>
  <c r="D154" i="6"/>
  <c r="D153" i="6"/>
  <c r="D153" i="4"/>
  <c r="D152" i="4"/>
  <c r="D152" i="6"/>
  <c r="F163" i="6"/>
  <c r="D151" i="6" l="1"/>
  <c r="D151" i="4"/>
  <c r="D156" i="6" l="1"/>
  <c r="D150" i="6"/>
  <c r="D150" i="4"/>
  <c r="D149" i="4" l="1"/>
  <c r="D149" i="6"/>
  <c r="D148" i="6" l="1"/>
  <c r="D148" i="4"/>
  <c r="D147" i="6" l="1"/>
  <c r="D147" i="4"/>
  <c r="D146" i="4" l="1"/>
  <c r="D146" i="6"/>
  <c r="D145" i="4" l="1"/>
  <c r="D145" i="6"/>
  <c r="D144" i="4" l="1"/>
  <c r="D144" i="6"/>
  <c r="D143" i="6" l="1"/>
  <c r="D143" i="4"/>
  <c r="D142" i="6" l="1"/>
  <c r="D142" i="4" l="1"/>
  <c r="D141" i="4" l="1"/>
  <c r="D141" i="6"/>
  <c r="D140" i="6" l="1"/>
  <c r="D140" i="4"/>
  <c r="D139" i="6" l="1"/>
  <c r="D139" i="4"/>
  <c r="D138" i="4" l="1"/>
  <c r="D138" i="6"/>
  <c r="D137" i="6" l="1"/>
  <c r="D156" i="4"/>
  <c r="D137" i="4"/>
  <c r="D135" i="6" l="1"/>
  <c r="D136" i="6"/>
  <c r="D135" i="4"/>
  <c r="D136" i="4"/>
  <c r="D134" i="6" l="1"/>
  <c r="D134" i="4"/>
  <c r="D133" i="6" l="1"/>
  <c r="D133" i="4"/>
  <c r="D132" i="4" l="1"/>
  <c r="D132" i="6"/>
  <c r="D131" i="4" l="1"/>
  <c r="D131" i="6"/>
  <c r="D130" i="4" l="1"/>
  <c r="D130" i="6"/>
  <c r="D129" i="4" l="1"/>
  <c r="D129" i="6"/>
  <c r="D128" i="4" l="1"/>
  <c r="D128" i="6"/>
  <c r="D127" i="4" l="1"/>
  <c r="D127" i="6"/>
  <c r="D126" i="4" l="1"/>
  <c r="D126" i="6"/>
  <c r="D125" i="6" l="1"/>
  <c r="D125" i="4"/>
  <c r="D124" i="4" l="1"/>
  <c r="D124" i="6"/>
  <c r="D123" i="4" l="1"/>
  <c r="D123" i="6"/>
  <c r="D122" i="4" l="1"/>
  <c r="D122" i="6"/>
  <c r="D121" i="4" l="1"/>
  <c r="D121" i="6"/>
  <c r="D120" i="4" l="1"/>
  <c r="D120" i="6"/>
  <c r="D119" i="4" l="1"/>
  <c r="D119" i="6"/>
  <c r="D118" i="4" l="1"/>
  <c r="D118" i="6"/>
  <c r="D117" i="6" l="1"/>
  <c r="D117" i="4"/>
  <c r="D116" i="4" l="1"/>
  <c r="D116" i="6"/>
  <c r="D115" i="4" l="1"/>
  <c r="D115" i="6"/>
  <c r="D114" i="4" l="1"/>
  <c r="D114" i="6"/>
  <c r="D113" i="4" l="1"/>
  <c r="D113" i="6"/>
  <c r="D112" i="6" l="1"/>
  <c r="D112" i="4" l="1"/>
  <c r="D111" i="4" l="1"/>
  <c r="D111" i="6"/>
  <c r="D110" i="6" l="1"/>
  <c r="D110" i="4"/>
  <c r="D109" i="4" l="1"/>
  <c r="D109" i="6"/>
  <c r="D108" i="4" l="1"/>
  <c r="D108" i="6"/>
  <c r="D107" i="6" l="1"/>
  <c r="D107" i="4"/>
  <c r="D106" i="4" l="1"/>
  <c r="D106" i="6"/>
  <c r="D105" i="6" l="1"/>
  <c r="D105" i="4"/>
  <c r="D104" i="4" l="1"/>
  <c r="D104" i="6"/>
  <c r="D103" i="4" l="1"/>
  <c r="D103" i="6"/>
  <c r="D102" i="4" l="1"/>
  <c r="D102" i="6"/>
  <c r="D101" i="6" l="1"/>
  <c r="D101" i="4"/>
  <c r="D100" i="4" l="1"/>
  <c r="D100" i="6"/>
  <c r="D99" i="6" l="1"/>
  <c r="D99" i="4"/>
  <c r="D98" i="6" l="1"/>
  <c r="D98" i="4"/>
  <c r="D97" i="4" l="1"/>
  <c r="D97" i="6"/>
  <c r="D96" i="6" l="1"/>
  <c r="D96" i="4"/>
  <c r="D95" i="4" l="1"/>
  <c r="D95" i="6"/>
  <c r="D94" i="4" l="1"/>
  <c r="D94" i="6"/>
  <c r="D93" i="4" l="1"/>
  <c r="D93" i="6"/>
  <c r="D92" i="4" l="1"/>
  <c r="D92" i="6"/>
  <c r="D91" i="4" l="1"/>
  <c r="D91" i="6"/>
  <c r="D90" i="6" l="1"/>
  <c r="D90" i="4"/>
  <c r="D89" i="4" l="1"/>
  <c r="D89" i="6"/>
  <c r="D88" i="4" l="1"/>
  <c r="D88" i="6"/>
  <c r="D87" i="6" l="1"/>
  <c r="D87" i="4"/>
  <c r="D86" i="4" l="1"/>
  <c r="D86" i="6"/>
  <c r="D85" i="6" l="1"/>
  <c r="D85" i="4"/>
  <c r="D84" i="4" l="1"/>
  <c r="D84" i="6"/>
  <c r="D83" i="6" l="1"/>
  <c r="D83" i="4"/>
  <c r="D82" i="6" l="1"/>
  <c r="D82" i="4"/>
  <c r="D81" i="6" l="1"/>
  <c r="D81" i="4" l="1"/>
  <c r="D22" i="6" l="1"/>
  <c r="D19" i="6"/>
  <c r="D18" i="6"/>
  <c r="D17" i="6"/>
  <c r="D16" i="6"/>
  <c r="D28" i="6"/>
  <c r="D39" i="6"/>
  <c r="D60" i="6"/>
  <c r="D71" i="6"/>
  <c r="D72" i="6"/>
  <c r="D73" i="6"/>
  <c r="D74" i="6"/>
  <c r="D80" i="6" l="1"/>
  <c r="D80" i="4"/>
  <c r="D79" i="4" l="1"/>
  <c r="D79" i="6"/>
  <c r="D78" i="4" l="1"/>
  <c r="D78" i="6"/>
  <c r="D77" i="4" l="1"/>
  <c r="D77" i="6"/>
  <c r="D76" i="4" l="1"/>
  <c r="D76" i="6"/>
  <c r="D75" i="4" l="1"/>
  <c r="D75" i="6"/>
  <c r="D74" i="4" l="1"/>
  <c r="D70" i="6" l="1"/>
  <c r="D73" i="4"/>
  <c r="D72" i="4" l="1"/>
  <c r="D71" i="4" l="1"/>
  <c r="D70" i="4" l="1"/>
  <c r="D69" i="4" l="1"/>
  <c r="D69" i="6"/>
  <c r="D68" i="4" l="1"/>
  <c r="D68" i="6"/>
  <c r="D67" i="6" l="1"/>
  <c r="D67" i="4"/>
  <c r="D66" i="4" l="1"/>
  <c r="D66" i="6"/>
  <c r="D65" i="4" l="1"/>
  <c r="D65" i="6"/>
  <c r="D64" i="4" l="1"/>
  <c r="D64" i="6"/>
  <c r="D63" i="4" l="1"/>
  <c r="D63" i="6"/>
  <c r="D62" i="6" l="1"/>
  <c r="D62" i="4"/>
  <c r="D61" i="4"/>
  <c r="D61" i="6"/>
  <c r="D60" i="4" l="1"/>
  <c r="D59" i="4" l="1"/>
  <c r="D59" i="6"/>
  <c r="D58" i="4" l="1"/>
  <c r="D58" i="6"/>
  <c r="D57" i="4" l="1"/>
  <c r="D57" i="6"/>
  <c r="D56" i="4" l="1"/>
  <c r="D56" i="6"/>
  <c r="D55" i="4" l="1"/>
  <c r="D55" i="6"/>
  <c r="D54" i="6" l="1"/>
  <c r="D54" i="4"/>
  <c r="D53" i="6" l="1"/>
  <c r="D53" i="4"/>
  <c r="D52" i="6" l="1"/>
  <c r="D52" i="4"/>
  <c r="D51" i="6" l="1"/>
  <c r="D51" i="4"/>
  <c r="D50" i="6" l="1"/>
  <c r="D50" i="4"/>
  <c r="D49" i="4" l="1"/>
  <c r="D49" i="6"/>
  <c r="D48" i="4" l="1"/>
  <c r="D48" i="6"/>
  <c r="D47" i="4" l="1"/>
  <c r="D47" i="6"/>
  <c r="D46" i="6" l="1"/>
  <c r="D46" i="4"/>
  <c r="D45" i="4" l="1"/>
  <c r="D45" i="6"/>
  <c r="D44" i="4" l="1"/>
  <c r="D44" i="6"/>
  <c r="D43" i="6" l="1"/>
  <c r="D43" i="4"/>
  <c r="D42" i="6" l="1"/>
  <c r="D42" i="4"/>
  <c r="D41" i="6" l="1"/>
  <c r="D41" i="4"/>
  <c r="D40" i="6" l="1"/>
  <c r="D40" i="4"/>
  <c r="D39" i="4" l="1"/>
  <c r="D38" i="4" l="1"/>
  <c r="D38" i="6"/>
  <c r="D37" i="4" l="1"/>
  <c r="D37" i="6" l="1"/>
  <c r="D36" i="6" l="1"/>
  <c r="D36" i="4"/>
  <c r="D35" i="4" l="1"/>
  <c r="D35" i="6"/>
  <c r="D34" i="4" l="1"/>
  <c r="D34" i="6"/>
  <c r="D33" i="6" l="1"/>
  <c r="D33" i="4"/>
  <c r="D32" i="4" l="1"/>
  <c r="D32" i="6"/>
  <c r="D31" i="4" l="1"/>
  <c r="D31" i="6"/>
  <c r="D30" i="4" l="1"/>
  <c r="D30" i="6"/>
  <c r="D29" i="4" l="1"/>
  <c r="D28" i="4" l="1"/>
  <c r="D29" i="6"/>
  <c r="D27" i="6" l="1"/>
  <c r="D27" i="4"/>
  <c r="D26" i="4" l="1"/>
  <c r="D26" i="6"/>
  <c r="D25" i="6" l="1"/>
  <c r="D25" i="4"/>
  <c r="D24" i="4" l="1"/>
  <c r="D24" i="6"/>
  <c r="D23" i="6" l="1"/>
  <c r="D23" i="4"/>
  <c r="D22" i="4" l="1"/>
  <c r="D21" i="6" l="1"/>
  <c r="D21" i="4"/>
  <c r="D20" i="6" l="1"/>
  <c r="D20" i="4"/>
  <c r="D19" i="4" l="1"/>
  <c r="D18" i="4" l="1"/>
  <c r="D17" i="4" l="1"/>
  <c r="D16" i="4" l="1"/>
  <c r="D15" i="4" l="1"/>
  <c r="D15" i="6"/>
  <c r="D14" i="6" l="1"/>
  <c r="D14" i="4"/>
  <c r="D13" i="4" l="1"/>
  <c r="D13" i="6"/>
  <c r="D12" i="4" l="1"/>
  <c r="D12" i="6"/>
  <c r="D11" i="6" l="1"/>
  <c r="D11" i="4"/>
  <c r="D10" i="4" l="1"/>
  <c r="F165" i="4" s="1"/>
  <c r="F166" i="4" s="1"/>
  <c r="D10" i="6"/>
  <c r="F164" i="6" s="1"/>
  <c r="F165" i="6" s="1"/>
</calcChain>
</file>

<file path=xl/sharedStrings.xml><?xml version="1.0" encoding="utf-8"?>
<sst xmlns="http://schemas.openxmlformats.org/spreadsheetml/2006/main" count="40" uniqueCount="24">
  <si>
    <t>Trading date</t>
  </si>
  <si>
    <t>Number of shares purchased</t>
  </si>
  <si>
    <t>Daily purchase value in CHF</t>
  </si>
  <si>
    <t>Total gross amount, in CHF</t>
  </si>
  <si>
    <t xml:space="preserve">Purchases under the Share buy-back programme </t>
  </si>
  <si>
    <t>VWAP (on 2nd line)</t>
  </si>
  <si>
    <t>Notes :</t>
  </si>
  <si>
    <t>SBB = share buy-back</t>
  </si>
  <si>
    <t>VWAP = volume weighted average price</t>
  </si>
  <si>
    <t>NESTLE SA</t>
  </si>
  <si>
    <t>(ISIN CH0372071347, NESNE, second trading line on SIX Swiss Exchange, Zurich)</t>
  </si>
  <si>
    <t>(ISIN CH0038863350, NESN, first trading line on SIX Swiss Exchange, Zurich)</t>
  </si>
  <si>
    <t>Daily summary</t>
  </si>
  <si>
    <t>Total gross amount, in CHF:</t>
  </si>
  <si>
    <t>VWAP</t>
  </si>
  <si>
    <t>Purchase of own shares on ordinary trading line</t>
  </si>
  <si>
    <t>Average price (CHF):</t>
  </si>
  <si>
    <t xml:space="preserve">Daily highest executed price </t>
  </si>
  <si>
    <t>Daily lowest executed price</t>
  </si>
  <si>
    <r>
      <rPr>
        <u/>
        <sz val="11"/>
        <color indexed="8"/>
        <rFont val="Calibri"/>
        <family val="2"/>
      </rPr>
      <t>Daily summary</t>
    </r>
    <r>
      <rPr>
        <sz val="11"/>
        <color theme="1"/>
        <rFont val="Calibri"/>
        <family val="2"/>
        <scheme val="minor"/>
      </rPr>
      <t xml:space="preserve"> of Nestlé Share Buy-Back announced on 30th of December 2021</t>
    </r>
  </si>
  <si>
    <t>Total number of shares purchased since start of SBB  (3rd of January 2022)</t>
  </si>
  <si>
    <t>Total number of shares purchased since 3rd of January 2022:</t>
  </si>
  <si>
    <r>
      <t>In percentage of the number of shares issued at the start of the SBB (</t>
    </r>
    <r>
      <rPr>
        <sz val="11"/>
        <rFont val="Calibri"/>
        <family val="2"/>
      </rPr>
      <t>2'815'000'000 shs)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</si>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</sst>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"/>
    <numFmt numFmtId="166" formatCode="#,##0.000000"/>
  </numFmts>
  <fonts count="8" x14ac:knownFonts="1">
    <font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14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Border="1"/>
    <xf numFmtId="3" fontId="0" fillId="0" borderId="0" xfId="0" applyNumberFormat="1"/>
    <xf numFmtId="14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0" fillId="0" borderId="0" xfId="0" applyNumberFormat="1"/>
    <xf numFmtId="0" fontId="0" fillId="2" borderId="2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0" borderId="0" xfId="0" applyFont="1"/>
    <xf numFmtId="164" fontId="0" fillId="0" borderId="1" xfId="0" applyNumberFormat="1" applyBorder="1" applyAlignment="1">
      <alignment vertical="center" wrapText="1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14" fontId="0" fillId="3" borderId="0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vertical="center" wrapText="1"/>
    </xf>
    <xf numFmtId="0" fontId="0" fillId="3" borderId="0" xfId="0" applyFill="1"/>
    <xf numFmtId="4" fontId="0" fillId="3" borderId="0" xfId="0" applyNumberFormat="1" applyFill="1" applyBorder="1" applyAlignment="1">
      <alignment vertical="center" wrapText="1"/>
    </xf>
    <xf numFmtId="10" fontId="3" fillId="3" borderId="0" xfId="1" applyNumberFormat="1" applyFont="1" applyFill="1" applyBorder="1" applyAlignment="1">
      <alignment vertical="center" wrapText="1"/>
    </xf>
    <xf numFmtId="4" fontId="0" fillId="3" borderId="0" xfId="0" applyNumberFormat="1" applyFill="1"/>
    <xf numFmtId="164" fontId="0" fillId="3" borderId="0" xfId="0" applyNumberForma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/>
    </xf>
    <xf numFmtId="1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3"/>
  <sheetViews>
    <sheetView tabSelected="1" topLeftCell="A139" zoomScaleNormal="100" workbookViewId="0">
      <selection activeCell="A154" sqref="A154:XFD154"/>
    </sheetView>
  </sheetViews>
  <sheetFormatPr defaultRowHeight="15" x14ac:dyDescent="0.25"/>
  <cols>
    <col min="1" max="1" width="21.5703125" customWidth="1"/>
    <col min="2" max="2" width="15.28515625" customWidth="1"/>
    <col min="3" max="3" width="12.85546875" customWidth="1"/>
    <col min="4" max="4" width="18" bestFit="1" customWidth="1"/>
    <col min="5" max="5" width="15.42578125" customWidth="1"/>
    <col min="6" max="6" width="16.42578125" bestFit="1" customWidth="1"/>
    <col min="8" max="8" width="15.85546875" bestFit="1" customWidth="1"/>
    <col min="9" max="9" width="13.85546875" bestFit="1" customWidth="1"/>
    <col min="10" max="10" width="15.5703125" bestFit="1" customWidth="1"/>
    <col min="11" max="11" width="14.85546875" customWidth="1"/>
    <col min="12" max="12" width="14.7109375" bestFit="1" customWidth="1"/>
    <col min="14" max="14" width="13.5703125" bestFit="1" customWidth="1"/>
    <col min="17" max="17" width="13.5703125" bestFit="1" customWidth="1"/>
  </cols>
  <sheetData>
    <row r="1" spans="1:15" x14ac:dyDescent="0.25">
      <c r="L1" s="6"/>
      <c r="M1" s="6"/>
      <c r="N1" s="6"/>
      <c r="O1" s="6"/>
    </row>
    <row r="2" spans="1:15" x14ac:dyDescent="0.25">
      <c r="A2" t="s">
        <v>9</v>
      </c>
      <c r="L2" s="6"/>
      <c r="M2" s="6"/>
      <c r="N2" s="6"/>
      <c r="O2" s="6"/>
    </row>
    <row r="3" spans="1:15" x14ac:dyDescent="0.25">
      <c r="A3" s="29" t="s">
        <v>4</v>
      </c>
      <c r="B3" s="29"/>
      <c r="C3" s="29"/>
      <c r="D3" s="29"/>
      <c r="E3" s="29"/>
      <c r="F3" s="29"/>
    </row>
    <row r="4" spans="1:15" x14ac:dyDescent="0.25">
      <c r="A4" s="29" t="s">
        <v>10</v>
      </c>
      <c r="B4" s="29"/>
      <c r="C4" s="29"/>
      <c r="D4" s="29"/>
      <c r="E4" s="29"/>
      <c r="F4" s="29"/>
    </row>
    <row r="6" spans="1:15" s="1" customFormat="1" x14ac:dyDescent="0.25">
      <c r="A6" s="30" t="s">
        <v>19</v>
      </c>
      <c r="B6" s="30"/>
      <c r="C6" s="30"/>
      <c r="D6" s="30"/>
      <c r="E6" s="30"/>
      <c r="F6" s="30"/>
      <c r="H6" s="5"/>
      <c r="I6" s="5"/>
      <c r="K6" s="5"/>
    </row>
    <row r="7" spans="1:15" s="1" customFormat="1" x14ac:dyDescent="0.25">
      <c r="A7" s="8"/>
      <c r="B7" s="9"/>
      <c r="C7" s="10"/>
      <c r="D7" s="10"/>
      <c r="E7" s="10"/>
      <c r="F7" s="10"/>
    </row>
    <row r="8" spans="1:15" ht="15.75" thickBot="1" x14ac:dyDescent="0.3"/>
    <row r="9" spans="1:15" ht="45.75" thickBot="1" x14ac:dyDescent="0.3">
      <c r="A9" s="12" t="s">
        <v>0</v>
      </c>
      <c r="B9" s="13" t="s">
        <v>1</v>
      </c>
      <c r="C9" s="13" t="s">
        <v>5</v>
      </c>
      <c r="D9" s="13" t="s">
        <v>2</v>
      </c>
      <c r="E9" s="13" t="s">
        <v>17</v>
      </c>
      <c r="F9" s="13" t="s">
        <v>18</v>
      </c>
      <c r="H9" s="5"/>
      <c r="I9" s="5"/>
      <c r="K9" s="5"/>
    </row>
    <row r="10" spans="1:15" ht="15.75" thickBot="1" x14ac:dyDescent="0.3">
      <c r="A10" s="2">
        <v>44564</v>
      </c>
      <c r="B10" s="3">
        <v>468000</v>
      </c>
      <c r="C10" s="15">
        <v>129.43600000000001</v>
      </c>
      <c r="D10" s="4">
        <f t="shared" ref="D10:D73" si="0">B10*C10</f>
        <v>60576048</v>
      </c>
      <c r="E10" s="4">
        <v>129.88</v>
      </c>
      <c r="F10" s="4">
        <v>128.82</v>
      </c>
      <c r="H10" s="16"/>
    </row>
    <row r="11" spans="1:15" ht="15.75" thickBot="1" x14ac:dyDescent="0.3">
      <c r="A11" s="2">
        <v>44565</v>
      </c>
      <c r="B11" s="3">
        <v>468000</v>
      </c>
      <c r="C11" s="15">
        <v>129.23920000000001</v>
      </c>
      <c r="D11" s="4">
        <f t="shared" si="0"/>
        <v>60483945.600000001</v>
      </c>
      <c r="E11" s="4">
        <v>129.78</v>
      </c>
      <c r="F11" s="4">
        <v>128.26</v>
      </c>
      <c r="H11" s="16"/>
    </row>
    <row r="12" spans="1:15" ht="15.75" thickBot="1" x14ac:dyDescent="0.3">
      <c r="A12" s="2">
        <v>44566</v>
      </c>
      <c r="B12" s="3">
        <v>502000</v>
      </c>
      <c r="C12" s="15">
        <v>126.54859999999999</v>
      </c>
      <c r="D12" s="4">
        <f t="shared" si="0"/>
        <v>63527397.199999996</v>
      </c>
      <c r="E12" s="4">
        <v>128</v>
      </c>
      <c r="F12" s="4">
        <v>126.06</v>
      </c>
      <c r="H12" s="16"/>
    </row>
    <row r="13" spans="1:15" ht="15.75" thickBot="1" x14ac:dyDescent="0.3">
      <c r="A13" s="2">
        <v>44567</v>
      </c>
      <c r="B13" s="3">
        <v>513000</v>
      </c>
      <c r="C13" s="15">
        <v>125.45529999999999</v>
      </c>
      <c r="D13" s="4">
        <f t="shared" si="0"/>
        <v>64358568.899999999</v>
      </c>
      <c r="E13" s="4">
        <v>126.14</v>
      </c>
      <c r="F13" s="4">
        <v>124.6</v>
      </c>
      <c r="H13" s="16"/>
    </row>
    <row r="14" spans="1:15" ht="15.75" thickBot="1" x14ac:dyDescent="0.3">
      <c r="A14" s="2">
        <v>44568</v>
      </c>
      <c r="B14" s="3">
        <v>513000</v>
      </c>
      <c r="C14" s="15">
        <v>125.1246</v>
      </c>
      <c r="D14" s="4">
        <f t="shared" si="0"/>
        <v>64188919.799999997</v>
      </c>
      <c r="E14" s="4">
        <v>125.82</v>
      </c>
      <c r="F14" s="4">
        <v>124.42</v>
      </c>
      <c r="H14" s="16"/>
    </row>
    <row r="15" spans="1:15" ht="15.75" thickBot="1" x14ac:dyDescent="0.3">
      <c r="A15" s="2">
        <v>44571</v>
      </c>
      <c r="B15" s="3">
        <v>535000</v>
      </c>
      <c r="C15" s="15">
        <v>123.0359</v>
      </c>
      <c r="D15" s="4">
        <f t="shared" si="0"/>
        <v>65824206.5</v>
      </c>
      <c r="E15" s="4">
        <v>124.34</v>
      </c>
      <c r="F15" s="4">
        <v>122.14</v>
      </c>
      <c r="H15" s="16"/>
    </row>
    <row r="16" spans="1:15" ht="15.75" thickBot="1" x14ac:dyDescent="0.3">
      <c r="A16" s="2">
        <v>44572</v>
      </c>
      <c r="B16" s="3">
        <v>546000</v>
      </c>
      <c r="C16" s="15">
        <v>122.58750000000001</v>
      </c>
      <c r="D16" s="4">
        <f t="shared" si="0"/>
        <v>66932775</v>
      </c>
      <c r="E16" s="4">
        <v>123.38</v>
      </c>
      <c r="F16" s="4">
        <v>121.9</v>
      </c>
      <c r="H16" s="16"/>
    </row>
    <row r="17" spans="1:8" ht="15.75" thickBot="1" x14ac:dyDescent="0.3">
      <c r="A17" s="2">
        <v>44573</v>
      </c>
      <c r="B17" s="3">
        <v>557000</v>
      </c>
      <c r="C17" s="15">
        <v>121.8289</v>
      </c>
      <c r="D17" s="4">
        <f t="shared" si="0"/>
        <v>67858697.299999997</v>
      </c>
      <c r="E17" s="4">
        <v>122.76</v>
      </c>
      <c r="F17" s="4">
        <v>121.44</v>
      </c>
      <c r="H17" s="16"/>
    </row>
    <row r="18" spans="1:8" ht="15.75" thickBot="1" x14ac:dyDescent="0.3">
      <c r="A18" s="2">
        <v>44574</v>
      </c>
      <c r="B18" s="3">
        <v>557000</v>
      </c>
      <c r="C18" s="15">
        <v>121.761</v>
      </c>
      <c r="D18" s="4">
        <f t="shared" si="0"/>
        <v>67820877</v>
      </c>
      <c r="E18" s="4">
        <v>122.22</v>
      </c>
      <c r="F18" s="4">
        <v>121.26</v>
      </c>
      <c r="H18" s="16"/>
    </row>
    <row r="19" spans="1:8" ht="15.75" thickBot="1" x14ac:dyDescent="0.3">
      <c r="A19" s="2">
        <v>44575</v>
      </c>
      <c r="B19" s="3">
        <v>560000</v>
      </c>
      <c r="C19" s="15">
        <v>120.9932</v>
      </c>
      <c r="D19" s="4">
        <f t="shared" si="0"/>
        <v>67756192</v>
      </c>
      <c r="E19" s="4">
        <v>121.4</v>
      </c>
      <c r="F19" s="4">
        <v>120.08</v>
      </c>
      <c r="H19" s="16"/>
    </row>
    <row r="20" spans="1:8" ht="15.75" thickBot="1" x14ac:dyDescent="0.3">
      <c r="A20" s="2">
        <v>44578</v>
      </c>
      <c r="B20" s="3">
        <v>557000</v>
      </c>
      <c r="C20" s="15">
        <v>121.7261</v>
      </c>
      <c r="D20" s="4">
        <f t="shared" si="0"/>
        <v>67801437.700000003</v>
      </c>
      <c r="E20" s="4">
        <v>122.5</v>
      </c>
      <c r="F20" s="4">
        <v>120.86</v>
      </c>
      <c r="H20" s="16"/>
    </row>
    <row r="21" spans="1:8" ht="15.75" thickBot="1" x14ac:dyDescent="0.3">
      <c r="A21" s="2">
        <v>44579</v>
      </c>
      <c r="B21" s="3">
        <v>546000</v>
      </c>
      <c r="C21" s="15">
        <v>122.2916</v>
      </c>
      <c r="D21" s="4">
        <f t="shared" si="0"/>
        <v>66771213.600000001</v>
      </c>
      <c r="E21" s="4">
        <v>122.74</v>
      </c>
      <c r="F21" s="4">
        <v>121.42</v>
      </c>
      <c r="H21" s="16"/>
    </row>
    <row r="22" spans="1:8" ht="15.75" thickBot="1" x14ac:dyDescent="0.3">
      <c r="A22" s="2">
        <v>44580</v>
      </c>
      <c r="B22" s="3">
        <v>568000</v>
      </c>
      <c r="C22" s="15">
        <v>120.6416</v>
      </c>
      <c r="D22" s="4">
        <f t="shared" si="0"/>
        <v>68524428.799999997</v>
      </c>
      <c r="E22" s="4">
        <v>121.66</v>
      </c>
      <c r="F22" s="4">
        <v>120.22</v>
      </c>
      <c r="H22" s="16"/>
    </row>
    <row r="23" spans="1:8" ht="15.75" thickBot="1" x14ac:dyDescent="0.3">
      <c r="A23" s="2">
        <v>44581</v>
      </c>
      <c r="B23" s="3">
        <v>557000</v>
      </c>
      <c r="C23" s="15">
        <v>121.0487</v>
      </c>
      <c r="D23" s="4">
        <f t="shared" si="0"/>
        <v>67424125.899999991</v>
      </c>
      <c r="E23" s="4">
        <v>121.58</v>
      </c>
      <c r="F23" s="4">
        <v>120.26</v>
      </c>
      <c r="H23" s="16"/>
    </row>
    <row r="24" spans="1:8" ht="15.75" thickBot="1" x14ac:dyDescent="0.3">
      <c r="A24" s="2">
        <v>44582</v>
      </c>
      <c r="B24" s="3">
        <v>557000</v>
      </c>
      <c r="C24" s="15">
        <v>121.2135</v>
      </c>
      <c r="D24" s="4">
        <f t="shared" si="0"/>
        <v>67515919.5</v>
      </c>
      <c r="E24" s="4">
        <v>122.08</v>
      </c>
      <c r="F24" s="4">
        <v>120.64</v>
      </c>
      <c r="H24" s="16"/>
    </row>
    <row r="25" spans="1:8" ht="15.75" thickBot="1" x14ac:dyDescent="0.3">
      <c r="A25" s="2">
        <v>44585</v>
      </c>
      <c r="B25" s="3">
        <v>579000</v>
      </c>
      <c r="C25" s="15">
        <v>119.8991</v>
      </c>
      <c r="D25" s="4">
        <f t="shared" si="0"/>
        <v>69421578.900000006</v>
      </c>
      <c r="E25" s="4">
        <v>120.78</v>
      </c>
      <c r="F25" s="4">
        <v>118.8</v>
      </c>
      <c r="H25" s="16"/>
    </row>
    <row r="26" spans="1:8" ht="15.75" thickBot="1" x14ac:dyDescent="0.3">
      <c r="A26" s="2">
        <v>44586</v>
      </c>
      <c r="B26" s="3">
        <v>590000</v>
      </c>
      <c r="C26" s="15">
        <v>118.39490000000001</v>
      </c>
      <c r="D26" s="4">
        <f t="shared" si="0"/>
        <v>69852991</v>
      </c>
      <c r="E26" s="4">
        <v>119.08</v>
      </c>
      <c r="F26" s="4">
        <v>117.62</v>
      </c>
      <c r="H26" s="16"/>
    </row>
    <row r="27" spans="1:8" ht="15.75" thickBot="1" x14ac:dyDescent="0.3">
      <c r="A27" s="2">
        <v>44587</v>
      </c>
      <c r="B27" s="3">
        <v>590000</v>
      </c>
      <c r="C27" s="15">
        <v>118.60299999999999</v>
      </c>
      <c r="D27" s="4">
        <f t="shared" si="0"/>
        <v>69975770</v>
      </c>
      <c r="E27" s="4">
        <v>119.24</v>
      </c>
      <c r="F27" s="4">
        <v>118</v>
      </c>
      <c r="H27" s="16"/>
    </row>
    <row r="28" spans="1:8" ht="15.75" thickBot="1" x14ac:dyDescent="0.3">
      <c r="A28" s="2">
        <v>44588</v>
      </c>
      <c r="B28" s="3">
        <v>601000</v>
      </c>
      <c r="C28" s="15">
        <v>117.8892</v>
      </c>
      <c r="D28" s="4">
        <f t="shared" si="0"/>
        <v>70851409.200000003</v>
      </c>
      <c r="E28" s="4">
        <v>118.94</v>
      </c>
      <c r="F28" s="4">
        <v>117.14</v>
      </c>
      <c r="H28" s="16"/>
    </row>
    <row r="29" spans="1:8" ht="15.75" thickBot="1" x14ac:dyDescent="0.3">
      <c r="A29" s="2">
        <v>44589</v>
      </c>
      <c r="B29" s="3">
        <v>601000</v>
      </c>
      <c r="C29" s="15">
        <v>117.6541</v>
      </c>
      <c r="D29" s="4">
        <f t="shared" si="0"/>
        <v>70710114.099999994</v>
      </c>
      <c r="E29" s="4">
        <v>118.42</v>
      </c>
      <c r="F29" s="4">
        <v>116.9</v>
      </c>
      <c r="H29" s="16"/>
    </row>
    <row r="30" spans="1:8" ht="15.75" thickBot="1" x14ac:dyDescent="0.3">
      <c r="A30" s="2">
        <v>44592</v>
      </c>
      <c r="B30" s="3">
        <v>579000</v>
      </c>
      <c r="C30" s="15">
        <v>119.0916</v>
      </c>
      <c r="D30" s="4">
        <f t="shared" si="0"/>
        <v>68954036.400000006</v>
      </c>
      <c r="E30" s="4">
        <v>119.7</v>
      </c>
      <c r="F30" s="4">
        <v>118.64</v>
      </c>
      <c r="H30" s="16"/>
    </row>
    <row r="31" spans="1:8" ht="15.75" thickBot="1" x14ac:dyDescent="0.3">
      <c r="A31" s="2">
        <v>44593</v>
      </c>
      <c r="B31" s="3">
        <v>579000</v>
      </c>
      <c r="C31" s="15">
        <v>119.85039999999999</v>
      </c>
      <c r="D31" s="4">
        <f t="shared" si="0"/>
        <v>69393381.599999994</v>
      </c>
      <c r="E31" s="4">
        <v>120.6</v>
      </c>
      <c r="F31" s="4">
        <v>118.92</v>
      </c>
      <c r="H31" s="16"/>
    </row>
    <row r="32" spans="1:8" ht="15.75" thickBot="1" x14ac:dyDescent="0.3">
      <c r="A32" s="2">
        <v>44594</v>
      </c>
      <c r="B32" s="3">
        <v>568000</v>
      </c>
      <c r="C32" s="15">
        <v>120.26909999999999</v>
      </c>
      <c r="D32" s="4">
        <f t="shared" si="0"/>
        <v>68312848.799999997</v>
      </c>
      <c r="E32" s="4">
        <v>121.12</v>
      </c>
      <c r="F32" s="4">
        <v>119.26</v>
      </c>
      <c r="H32" s="16"/>
    </row>
    <row r="33" spans="1:8" ht="15.75" thickBot="1" x14ac:dyDescent="0.3">
      <c r="A33" s="2">
        <v>44595</v>
      </c>
      <c r="B33" s="3">
        <v>568000</v>
      </c>
      <c r="C33" s="15">
        <v>120.16670000000001</v>
      </c>
      <c r="D33" s="4">
        <f t="shared" si="0"/>
        <v>68254685.600000009</v>
      </c>
      <c r="E33" s="4">
        <v>121.12</v>
      </c>
      <c r="F33" s="4">
        <v>119.34</v>
      </c>
      <c r="H33" s="16"/>
    </row>
    <row r="34" spans="1:8" ht="15.75" thickBot="1" x14ac:dyDescent="0.3">
      <c r="A34" s="2">
        <v>44596</v>
      </c>
      <c r="B34" s="3">
        <v>579000</v>
      </c>
      <c r="C34" s="15">
        <v>119.6917</v>
      </c>
      <c r="D34" s="4">
        <f t="shared" si="0"/>
        <v>69301494.299999997</v>
      </c>
      <c r="E34" s="4">
        <v>120.54</v>
      </c>
      <c r="F34" s="4">
        <v>119.18</v>
      </c>
      <c r="H34" s="16"/>
    </row>
    <row r="35" spans="1:8" ht="15.75" thickBot="1" x14ac:dyDescent="0.3">
      <c r="A35" s="2">
        <v>44599</v>
      </c>
      <c r="B35" s="3">
        <v>579000</v>
      </c>
      <c r="C35" s="15">
        <v>119.33199999999999</v>
      </c>
      <c r="D35" s="4">
        <f t="shared" si="0"/>
        <v>69093228</v>
      </c>
      <c r="E35" s="4">
        <v>119.86</v>
      </c>
      <c r="F35" s="4">
        <v>118.96</v>
      </c>
      <c r="H35" s="16"/>
    </row>
    <row r="36" spans="1:8" ht="15.75" thickBot="1" x14ac:dyDescent="0.3">
      <c r="A36" s="2">
        <v>44600</v>
      </c>
      <c r="B36" s="3">
        <v>590000</v>
      </c>
      <c r="C36" s="15">
        <v>118.61360000000001</v>
      </c>
      <c r="D36" s="4">
        <f t="shared" si="0"/>
        <v>69982024</v>
      </c>
      <c r="E36" s="4">
        <v>119.74</v>
      </c>
      <c r="F36" s="4">
        <v>117.76</v>
      </c>
      <c r="H36" s="16"/>
    </row>
    <row r="37" spans="1:8" ht="15.75" thickBot="1" x14ac:dyDescent="0.3">
      <c r="A37" s="2">
        <v>44601</v>
      </c>
      <c r="B37" s="3">
        <v>579000</v>
      </c>
      <c r="C37" s="15">
        <v>119.6789</v>
      </c>
      <c r="D37" s="4">
        <f t="shared" si="0"/>
        <v>69294083.099999994</v>
      </c>
      <c r="E37" s="4">
        <v>120.2</v>
      </c>
      <c r="F37" s="4">
        <v>118.96</v>
      </c>
      <c r="H37" s="16"/>
    </row>
    <row r="38" spans="1:8" ht="15.75" thickBot="1" x14ac:dyDescent="0.3">
      <c r="A38" s="2">
        <v>44602</v>
      </c>
      <c r="B38" s="3">
        <v>590000</v>
      </c>
      <c r="C38" s="15">
        <v>118.13330000000001</v>
      </c>
      <c r="D38" s="4">
        <f t="shared" si="0"/>
        <v>69698647</v>
      </c>
      <c r="E38" s="4">
        <v>118.58</v>
      </c>
      <c r="F38" s="4">
        <v>117.66</v>
      </c>
      <c r="H38" s="16"/>
    </row>
    <row r="39" spans="1:8" ht="15.75" thickBot="1" x14ac:dyDescent="0.3">
      <c r="A39" s="2">
        <v>44603</v>
      </c>
      <c r="B39" s="3">
        <v>579000</v>
      </c>
      <c r="C39" s="15">
        <v>119.0277</v>
      </c>
      <c r="D39" s="4">
        <f t="shared" si="0"/>
        <v>68917038.299999997</v>
      </c>
      <c r="E39" s="4">
        <v>120.1</v>
      </c>
      <c r="F39" s="4">
        <v>117.46</v>
      </c>
      <c r="H39" s="16"/>
    </row>
    <row r="40" spans="1:8" ht="15.75" thickBot="1" x14ac:dyDescent="0.3">
      <c r="A40" s="2">
        <v>44606</v>
      </c>
      <c r="B40" s="3">
        <v>590000</v>
      </c>
      <c r="C40" s="15">
        <v>118.07250000000001</v>
      </c>
      <c r="D40" s="4">
        <f t="shared" si="0"/>
        <v>69662775</v>
      </c>
      <c r="E40" s="4">
        <v>118.74</v>
      </c>
      <c r="F40" s="4">
        <v>117.4</v>
      </c>
      <c r="H40" s="16"/>
    </row>
    <row r="41" spans="1:8" ht="15.75" thickBot="1" x14ac:dyDescent="0.3">
      <c r="A41" s="2">
        <v>44607</v>
      </c>
      <c r="B41" s="3">
        <v>590000</v>
      </c>
      <c r="C41" s="15">
        <v>118.538</v>
      </c>
      <c r="D41" s="4">
        <f t="shared" si="0"/>
        <v>69937420</v>
      </c>
      <c r="E41" s="4">
        <v>119.32</v>
      </c>
      <c r="F41" s="4">
        <v>118.08</v>
      </c>
      <c r="H41" s="16"/>
    </row>
    <row r="42" spans="1:8" ht="15.75" thickBot="1" x14ac:dyDescent="0.3">
      <c r="A42" s="2">
        <v>44608</v>
      </c>
      <c r="B42" s="3">
        <v>590000</v>
      </c>
      <c r="C42" s="15">
        <v>118.05500000000001</v>
      </c>
      <c r="D42" s="4">
        <f t="shared" si="0"/>
        <v>69652450</v>
      </c>
      <c r="E42" s="4">
        <v>118.7</v>
      </c>
      <c r="F42" s="4">
        <v>117.4</v>
      </c>
      <c r="H42" s="16"/>
    </row>
    <row r="43" spans="1:8" ht="15.75" thickBot="1" x14ac:dyDescent="0.3">
      <c r="A43" s="2">
        <v>44609</v>
      </c>
      <c r="B43" s="3">
        <v>601000</v>
      </c>
      <c r="C43" s="15">
        <v>117.3653</v>
      </c>
      <c r="D43" s="4">
        <f t="shared" si="0"/>
        <v>70536545.299999997</v>
      </c>
      <c r="E43" s="4">
        <v>118</v>
      </c>
      <c r="F43" s="4">
        <v>115.68</v>
      </c>
      <c r="H43" s="16"/>
    </row>
    <row r="44" spans="1:8" ht="15.75" thickBot="1" x14ac:dyDescent="0.3">
      <c r="A44" s="2">
        <v>44610</v>
      </c>
      <c r="B44" s="3">
        <v>588000</v>
      </c>
      <c r="C44" s="15">
        <v>118.7428</v>
      </c>
      <c r="D44" s="4">
        <f t="shared" si="0"/>
        <v>69820766.400000006</v>
      </c>
      <c r="E44" s="4">
        <v>119.24</v>
      </c>
      <c r="F44" s="4">
        <v>118.16</v>
      </c>
      <c r="H44" s="16"/>
    </row>
    <row r="45" spans="1:8" ht="15.75" thickBot="1" x14ac:dyDescent="0.3">
      <c r="A45" s="2">
        <v>44613</v>
      </c>
      <c r="B45" s="3">
        <v>570000</v>
      </c>
      <c r="C45" s="15">
        <v>119.2916</v>
      </c>
      <c r="D45" s="4">
        <f t="shared" si="0"/>
        <v>67996212</v>
      </c>
      <c r="E45" s="4">
        <v>119.92</v>
      </c>
      <c r="F45" s="4">
        <v>118.56</v>
      </c>
      <c r="H45" s="16"/>
    </row>
    <row r="46" spans="1:8" ht="15.75" thickBot="1" x14ac:dyDescent="0.3">
      <c r="A46" s="2">
        <v>44614</v>
      </c>
      <c r="B46" s="3">
        <v>615000</v>
      </c>
      <c r="C46" s="15">
        <v>117.96850000000001</v>
      </c>
      <c r="D46" s="4">
        <f t="shared" si="0"/>
        <v>72550627.5</v>
      </c>
      <c r="E46" s="4">
        <v>118.8</v>
      </c>
      <c r="F46" s="4">
        <v>117.18</v>
      </c>
      <c r="H46" s="16"/>
    </row>
    <row r="47" spans="1:8" ht="15.75" thickBot="1" x14ac:dyDescent="0.3">
      <c r="A47" s="2">
        <v>44615</v>
      </c>
      <c r="B47" s="3">
        <v>515000</v>
      </c>
      <c r="C47" s="15">
        <v>120.1819</v>
      </c>
      <c r="D47" s="4">
        <f t="shared" si="0"/>
        <v>61893678.5</v>
      </c>
      <c r="E47" s="4">
        <v>120.66</v>
      </c>
      <c r="F47" s="4">
        <v>119.26</v>
      </c>
      <c r="H47" s="16"/>
    </row>
    <row r="48" spans="1:8" ht="15.75" thickBot="1" x14ac:dyDescent="0.3">
      <c r="A48" s="2">
        <v>44616</v>
      </c>
      <c r="B48" s="3">
        <v>660000</v>
      </c>
      <c r="C48" s="15">
        <v>116.4404</v>
      </c>
      <c r="D48" s="4">
        <f t="shared" si="0"/>
        <v>76850664</v>
      </c>
      <c r="E48" s="4">
        <v>117.36</v>
      </c>
      <c r="F48" s="4">
        <v>115.44</v>
      </c>
      <c r="H48" s="16"/>
    </row>
    <row r="49" spans="1:8" ht="15.75" thickBot="1" x14ac:dyDescent="0.3">
      <c r="A49" s="2">
        <v>44617</v>
      </c>
      <c r="B49" s="3">
        <v>615000</v>
      </c>
      <c r="C49" s="15">
        <v>117.47</v>
      </c>
      <c r="D49" s="4">
        <f t="shared" si="0"/>
        <v>72244050</v>
      </c>
      <c r="E49" s="4">
        <v>118.66</v>
      </c>
      <c r="F49" s="4">
        <v>115.5</v>
      </c>
      <c r="H49" s="16"/>
    </row>
    <row r="50" spans="1:8" ht="15.75" thickBot="1" x14ac:dyDescent="0.3">
      <c r="A50" s="2">
        <v>44620</v>
      </c>
      <c r="B50" s="3">
        <v>570000</v>
      </c>
      <c r="C50" s="15">
        <v>119.2619</v>
      </c>
      <c r="D50" s="4">
        <f t="shared" si="0"/>
        <v>67979283</v>
      </c>
      <c r="E50" s="4">
        <v>120</v>
      </c>
      <c r="F50" s="4">
        <v>118.38</v>
      </c>
      <c r="H50" s="16"/>
    </row>
    <row r="51" spans="1:8" ht="15.75" thickBot="1" x14ac:dyDescent="0.3">
      <c r="A51" s="2">
        <v>44621</v>
      </c>
      <c r="B51" s="3">
        <v>515000</v>
      </c>
      <c r="C51" s="15">
        <v>120.0817</v>
      </c>
      <c r="D51" s="4">
        <f t="shared" si="0"/>
        <v>61842075.5</v>
      </c>
      <c r="E51" s="4">
        <v>121.12</v>
      </c>
      <c r="F51" s="4">
        <v>119.48</v>
      </c>
      <c r="H51" s="16"/>
    </row>
    <row r="52" spans="1:8" ht="15.75" thickBot="1" x14ac:dyDescent="0.3">
      <c r="A52" s="2">
        <v>44622</v>
      </c>
      <c r="B52" s="3">
        <v>570000</v>
      </c>
      <c r="C52" s="15">
        <v>119.1506</v>
      </c>
      <c r="D52" s="4">
        <f t="shared" si="0"/>
        <v>67915842</v>
      </c>
      <c r="E52" s="4">
        <v>120.24</v>
      </c>
      <c r="F52" s="4">
        <v>118.4</v>
      </c>
      <c r="H52" s="16"/>
    </row>
    <row r="53" spans="1:8" ht="15.75" thickBot="1" x14ac:dyDescent="0.3">
      <c r="A53" s="2">
        <v>44623</v>
      </c>
      <c r="B53" s="3">
        <v>588000</v>
      </c>
      <c r="C53" s="15">
        <v>118.75109999999999</v>
      </c>
      <c r="D53" s="4">
        <f t="shared" si="0"/>
        <v>69825646.799999997</v>
      </c>
      <c r="E53" s="4">
        <v>119.84</v>
      </c>
      <c r="F53" s="4">
        <v>118.16</v>
      </c>
      <c r="H53" s="16"/>
    </row>
    <row r="54" spans="1:8" ht="15.75" thickBot="1" x14ac:dyDescent="0.3">
      <c r="A54" s="2">
        <v>44624</v>
      </c>
      <c r="B54" s="3">
        <v>660000</v>
      </c>
      <c r="C54" s="15">
        <v>116.84910000000001</v>
      </c>
      <c r="D54" s="4">
        <f t="shared" si="0"/>
        <v>77120406</v>
      </c>
      <c r="E54" s="4">
        <v>118.44</v>
      </c>
      <c r="F54" s="4">
        <v>115.96</v>
      </c>
      <c r="H54" s="16"/>
    </row>
    <row r="55" spans="1:8" ht="15.75" thickBot="1" x14ac:dyDescent="0.3">
      <c r="A55" s="2">
        <v>44627</v>
      </c>
      <c r="B55" s="3">
        <v>800000</v>
      </c>
      <c r="C55" s="15">
        <v>112.17829999999999</v>
      </c>
      <c r="D55" s="4">
        <f t="shared" si="0"/>
        <v>89742640</v>
      </c>
      <c r="E55" s="4">
        <v>114.36</v>
      </c>
      <c r="F55" s="4">
        <v>110.48</v>
      </c>
      <c r="H55" s="16"/>
    </row>
    <row r="56" spans="1:8" ht="15.75" thickBot="1" x14ac:dyDescent="0.3">
      <c r="A56" s="2">
        <v>44628</v>
      </c>
      <c r="B56" s="3">
        <v>810000</v>
      </c>
      <c r="C56" s="15">
        <v>111.8351</v>
      </c>
      <c r="D56" s="4">
        <f t="shared" si="0"/>
        <v>90586431</v>
      </c>
      <c r="E56" s="4">
        <v>115.06</v>
      </c>
      <c r="F56" s="4">
        <v>109.9</v>
      </c>
      <c r="H56" s="16"/>
    </row>
    <row r="57" spans="1:8" ht="15.75" thickBot="1" x14ac:dyDescent="0.3">
      <c r="A57" s="2">
        <v>44629</v>
      </c>
      <c r="B57" s="3">
        <v>790000</v>
      </c>
      <c r="C57" s="15">
        <v>113.6987</v>
      </c>
      <c r="D57" s="4">
        <f t="shared" si="0"/>
        <v>89821973</v>
      </c>
      <c r="E57" s="4">
        <v>115.3</v>
      </c>
      <c r="F57" s="4">
        <v>110.94</v>
      </c>
      <c r="H57" s="16"/>
    </row>
    <row r="58" spans="1:8" ht="15.75" thickBot="1" x14ac:dyDescent="0.3">
      <c r="A58" s="2">
        <v>44630</v>
      </c>
      <c r="B58" s="3">
        <v>770000</v>
      </c>
      <c r="C58" s="15">
        <v>114.0701</v>
      </c>
      <c r="D58" s="4">
        <f t="shared" si="0"/>
        <v>87833977</v>
      </c>
      <c r="E58" s="4">
        <v>115.12</v>
      </c>
      <c r="F58" s="4">
        <v>112.92</v>
      </c>
      <c r="H58" s="16"/>
    </row>
    <row r="59" spans="1:8" ht="15.75" thickBot="1" x14ac:dyDescent="0.3">
      <c r="A59" s="2">
        <v>44631</v>
      </c>
      <c r="B59" s="3">
        <v>790000</v>
      </c>
      <c r="C59" s="15">
        <v>113.6729</v>
      </c>
      <c r="D59" s="4">
        <f t="shared" si="0"/>
        <v>89801591</v>
      </c>
      <c r="E59" s="4">
        <v>114.84</v>
      </c>
      <c r="F59" s="4">
        <v>112.14</v>
      </c>
      <c r="H59" s="16"/>
    </row>
    <row r="60" spans="1:8" ht="15.75" thickBot="1" x14ac:dyDescent="0.3">
      <c r="A60" s="2">
        <v>44634</v>
      </c>
      <c r="B60" s="3">
        <v>790000</v>
      </c>
      <c r="C60" s="15">
        <v>113.8794</v>
      </c>
      <c r="D60" s="4">
        <f t="shared" si="0"/>
        <v>89964726</v>
      </c>
      <c r="E60" s="4">
        <v>114.94</v>
      </c>
      <c r="F60" s="4">
        <v>112.64</v>
      </c>
      <c r="H60" s="16"/>
    </row>
    <row r="61" spans="1:8" ht="15.75" thickBot="1" x14ac:dyDescent="0.3">
      <c r="A61" s="2">
        <v>44635</v>
      </c>
      <c r="B61" s="3">
        <v>730000</v>
      </c>
      <c r="C61" s="15">
        <v>115.971</v>
      </c>
      <c r="D61" s="4">
        <f t="shared" si="0"/>
        <v>84658830</v>
      </c>
      <c r="E61" s="4">
        <v>116.82</v>
      </c>
      <c r="F61" s="4">
        <v>114.14</v>
      </c>
      <c r="H61" s="16"/>
    </row>
    <row r="62" spans="1:8" ht="15.75" thickBot="1" x14ac:dyDescent="0.3">
      <c r="A62" s="2">
        <v>44636</v>
      </c>
      <c r="B62" s="3">
        <v>615000</v>
      </c>
      <c r="C62" s="15">
        <v>117.666</v>
      </c>
      <c r="D62" s="4">
        <f t="shared" si="0"/>
        <v>72364590</v>
      </c>
      <c r="E62" s="4">
        <v>118.22</v>
      </c>
      <c r="F62" s="4">
        <v>116.76</v>
      </c>
      <c r="H62" s="16"/>
    </row>
    <row r="63" spans="1:8" ht="15.75" thickBot="1" x14ac:dyDescent="0.3">
      <c r="A63" s="2">
        <v>44637</v>
      </c>
      <c r="B63" s="3">
        <v>615000</v>
      </c>
      <c r="C63" s="15">
        <v>117.8883</v>
      </c>
      <c r="D63" s="4">
        <f t="shared" si="0"/>
        <v>72501304.5</v>
      </c>
      <c r="E63" s="4">
        <v>118.78</v>
      </c>
      <c r="F63" s="4">
        <v>116.8</v>
      </c>
      <c r="H63" s="16"/>
    </row>
    <row r="64" spans="1:8" ht="15.75" thickBot="1" x14ac:dyDescent="0.3">
      <c r="A64" s="2">
        <v>44638</v>
      </c>
      <c r="B64" s="3">
        <v>570000</v>
      </c>
      <c r="C64" s="15">
        <v>119.92</v>
      </c>
      <c r="D64" s="4">
        <f t="shared" si="0"/>
        <v>68354400</v>
      </c>
      <c r="E64" s="4">
        <v>120.96</v>
      </c>
      <c r="F64" s="4">
        <v>118</v>
      </c>
      <c r="H64" s="16"/>
    </row>
    <row r="65" spans="1:8" ht="15.75" thickBot="1" x14ac:dyDescent="0.3">
      <c r="A65" s="2">
        <v>44641</v>
      </c>
      <c r="B65" s="3">
        <v>440000</v>
      </c>
      <c r="C65" s="15">
        <v>121.2998</v>
      </c>
      <c r="D65" s="4">
        <f t="shared" si="0"/>
        <v>53371912</v>
      </c>
      <c r="E65" s="4">
        <v>121.68</v>
      </c>
      <c r="F65" s="4">
        <v>120.7</v>
      </c>
      <c r="H65" s="16"/>
    </row>
    <row r="66" spans="1:8" ht="15.75" thickBot="1" x14ac:dyDescent="0.3">
      <c r="A66" s="2">
        <v>44642</v>
      </c>
      <c r="B66" s="3">
        <v>465000</v>
      </c>
      <c r="C66" s="15">
        <v>120.3329</v>
      </c>
      <c r="D66" s="4">
        <f t="shared" si="0"/>
        <v>55954798.5</v>
      </c>
      <c r="E66" s="4">
        <v>121.32</v>
      </c>
      <c r="F66" s="4">
        <v>119.7</v>
      </c>
      <c r="H66" s="16"/>
    </row>
    <row r="67" spans="1:8" ht="15.75" thickBot="1" x14ac:dyDescent="0.3">
      <c r="A67" s="2">
        <v>44643</v>
      </c>
      <c r="B67" s="3">
        <v>480000</v>
      </c>
      <c r="C67" s="15">
        <v>119.7025</v>
      </c>
      <c r="D67" s="4">
        <f t="shared" si="0"/>
        <v>57457200</v>
      </c>
      <c r="E67" s="4">
        <v>120.94</v>
      </c>
      <c r="F67" s="4">
        <v>118.8</v>
      </c>
      <c r="H67" s="16"/>
    </row>
    <row r="68" spans="1:8" ht="15.75" thickBot="1" x14ac:dyDescent="0.3">
      <c r="A68" s="2">
        <v>44644</v>
      </c>
      <c r="B68" s="3">
        <v>480000</v>
      </c>
      <c r="C68" s="15">
        <v>119.7735</v>
      </c>
      <c r="D68" s="4">
        <f t="shared" si="0"/>
        <v>57491280</v>
      </c>
      <c r="E68" s="4">
        <v>120.54</v>
      </c>
      <c r="F68" s="4">
        <v>118.92</v>
      </c>
      <c r="H68" s="16"/>
    </row>
    <row r="69" spans="1:8" ht="15.75" thickBot="1" x14ac:dyDescent="0.3">
      <c r="A69" s="2">
        <v>44645</v>
      </c>
      <c r="B69" s="3">
        <v>480000</v>
      </c>
      <c r="C69" s="15">
        <v>119.8642</v>
      </c>
      <c r="D69" s="4">
        <f t="shared" si="0"/>
        <v>57534816</v>
      </c>
      <c r="E69" s="4">
        <v>120.56</v>
      </c>
      <c r="F69" s="4">
        <v>119</v>
      </c>
      <c r="H69" s="16"/>
    </row>
    <row r="70" spans="1:8" ht="15.75" thickBot="1" x14ac:dyDescent="0.3">
      <c r="A70" s="2">
        <v>44648</v>
      </c>
      <c r="B70" s="3">
        <v>465000</v>
      </c>
      <c r="C70" s="15">
        <v>120.711</v>
      </c>
      <c r="D70" s="4">
        <f t="shared" si="0"/>
        <v>56130615</v>
      </c>
      <c r="E70" s="4">
        <v>121.22</v>
      </c>
      <c r="F70" s="4">
        <v>120</v>
      </c>
      <c r="H70" s="16"/>
    </row>
    <row r="71" spans="1:8" ht="15.75" thickBot="1" x14ac:dyDescent="0.3">
      <c r="A71" s="2">
        <v>44649</v>
      </c>
      <c r="B71" s="3">
        <v>445000</v>
      </c>
      <c r="C71" s="15">
        <v>121.42270000000001</v>
      </c>
      <c r="D71" s="4">
        <f t="shared" si="0"/>
        <v>54033101.5</v>
      </c>
      <c r="E71" s="4">
        <v>122.34</v>
      </c>
      <c r="F71" s="4">
        <v>120.5</v>
      </c>
      <c r="H71" s="16"/>
    </row>
    <row r="72" spans="1:8" ht="15.75" thickBot="1" x14ac:dyDescent="0.3">
      <c r="A72" s="2">
        <v>44650</v>
      </c>
      <c r="B72" s="3">
        <v>445000</v>
      </c>
      <c r="C72" s="15">
        <v>121.2989</v>
      </c>
      <c r="D72" s="4">
        <f t="shared" si="0"/>
        <v>53978010.5</v>
      </c>
      <c r="E72" s="4">
        <v>122.12</v>
      </c>
      <c r="F72" s="4">
        <v>120.46</v>
      </c>
      <c r="H72" s="16"/>
    </row>
    <row r="73" spans="1:8" ht="15.75" thickBot="1" x14ac:dyDescent="0.3">
      <c r="A73" s="2">
        <v>44651</v>
      </c>
      <c r="B73" s="3">
        <v>445000</v>
      </c>
      <c r="C73" s="15">
        <v>121.1645</v>
      </c>
      <c r="D73" s="4">
        <f t="shared" si="0"/>
        <v>53918202.5</v>
      </c>
      <c r="E73" s="4">
        <v>121.48</v>
      </c>
      <c r="F73" s="4">
        <v>120.68</v>
      </c>
      <c r="H73" s="16"/>
    </row>
    <row r="74" spans="1:8" ht="15.75" thickBot="1" x14ac:dyDescent="0.3">
      <c r="A74" s="2">
        <v>44652</v>
      </c>
      <c r="B74" s="3">
        <v>465000</v>
      </c>
      <c r="C74" s="15">
        <v>120.9075</v>
      </c>
      <c r="D74" s="4">
        <f t="shared" ref="D74:D156" si="1">B74*C74</f>
        <v>56221987.5</v>
      </c>
      <c r="E74" s="4">
        <v>121.48</v>
      </c>
      <c r="F74" s="4">
        <v>120.26</v>
      </c>
      <c r="H74" s="16"/>
    </row>
    <row r="75" spans="1:8" ht="15.75" thickBot="1" x14ac:dyDescent="0.3">
      <c r="A75" s="2">
        <v>44655</v>
      </c>
      <c r="B75" s="3">
        <v>445000</v>
      </c>
      <c r="C75" s="15">
        <v>121.758</v>
      </c>
      <c r="D75" s="4">
        <f t="shared" si="1"/>
        <v>54182310</v>
      </c>
      <c r="E75" s="4">
        <v>122.32</v>
      </c>
      <c r="F75" s="4">
        <v>121.08</v>
      </c>
      <c r="H75" s="16"/>
    </row>
    <row r="76" spans="1:8" ht="15.75" thickBot="1" x14ac:dyDescent="0.3">
      <c r="A76" s="2">
        <v>44656</v>
      </c>
      <c r="B76" s="3">
        <v>425000</v>
      </c>
      <c r="C76" s="15">
        <v>122.9468</v>
      </c>
      <c r="D76" s="4">
        <f t="shared" si="1"/>
        <v>52252390</v>
      </c>
      <c r="E76" s="4">
        <v>123.6</v>
      </c>
      <c r="F76" s="4">
        <v>122.54</v>
      </c>
      <c r="H76" s="16"/>
    </row>
    <row r="77" spans="1:8" ht="15.75" thickBot="1" x14ac:dyDescent="0.3">
      <c r="A77" s="2">
        <v>44657</v>
      </c>
      <c r="B77" s="3">
        <v>410000</v>
      </c>
      <c r="C77" s="15">
        <v>123.0973</v>
      </c>
      <c r="D77" s="4">
        <f t="shared" si="1"/>
        <v>50469893</v>
      </c>
      <c r="E77" s="4">
        <v>124.14</v>
      </c>
      <c r="F77" s="4">
        <v>121.9</v>
      </c>
      <c r="H77" s="16"/>
    </row>
    <row r="78" spans="1:8" ht="15.75" thickBot="1" x14ac:dyDescent="0.3">
      <c r="A78" s="2">
        <v>44658</v>
      </c>
      <c r="B78" s="3">
        <v>410000</v>
      </c>
      <c r="C78" s="15">
        <v>123.3939</v>
      </c>
      <c r="D78" s="4">
        <f t="shared" si="1"/>
        <v>50591499</v>
      </c>
      <c r="E78" s="4">
        <v>123.86</v>
      </c>
      <c r="F78" s="4">
        <v>122.96</v>
      </c>
      <c r="H78" s="16"/>
    </row>
    <row r="79" spans="1:8" ht="15.75" thickBot="1" x14ac:dyDescent="0.3">
      <c r="A79" s="2">
        <v>44659</v>
      </c>
      <c r="B79" s="3">
        <v>395000</v>
      </c>
      <c r="C79" s="15">
        <v>124.07769999999999</v>
      </c>
      <c r="D79" s="4">
        <f t="shared" si="1"/>
        <v>49010691.5</v>
      </c>
      <c r="E79" s="4">
        <v>124.64</v>
      </c>
      <c r="F79" s="4">
        <v>123.62</v>
      </c>
      <c r="H79" s="16"/>
    </row>
    <row r="80" spans="1:8" ht="15.75" thickBot="1" x14ac:dyDescent="0.3">
      <c r="A80" s="2">
        <v>44662</v>
      </c>
      <c r="B80" s="3">
        <v>410000</v>
      </c>
      <c r="C80" s="15">
        <v>123.6046</v>
      </c>
      <c r="D80" s="4">
        <f t="shared" si="1"/>
        <v>50677886</v>
      </c>
      <c r="E80" s="4">
        <v>124.08</v>
      </c>
      <c r="F80" s="4">
        <v>122.5</v>
      </c>
      <c r="H80" s="16"/>
    </row>
    <row r="81" spans="1:8" ht="15.75" thickBot="1" x14ac:dyDescent="0.3">
      <c r="A81" s="2">
        <v>44663</v>
      </c>
      <c r="B81" s="3">
        <v>410000</v>
      </c>
      <c r="C81" s="15">
        <v>123.482</v>
      </c>
      <c r="D81" s="4">
        <f t="shared" si="1"/>
        <v>50627620</v>
      </c>
      <c r="E81" s="4">
        <v>124.34</v>
      </c>
      <c r="F81" s="4">
        <v>123.02</v>
      </c>
      <c r="H81" s="16"/>
    </row>
    <row r="82" spans="1:8" ht="15.75" thickBot="1" x14ac:dyDescent="0.3">
      <c r="A82" s="2">
        <v>44664</v>
      </c>
      <c r="B82" s="3">
        <v>410000</v>
      </c>
      <c r="C82" s="15">
        <v>123.77849999999999</v>
      </c>
      <c r="D82" s="4">
        <f t="shared" si="1"/>
        <v>50749185</v>
      </c>
      <c r="E82" s="4">
        <v>124.42</v>
      </c>
      <c r="F82" s="4">
        <v>122.46</v>
      </c>
      <c r="H82" s="16"/>
    </row>
    <row r="83" spans="1:8" ht="15.75" thickBot="1" x14ac:dyDescent="0.3">
      <c r="A83" s="2">
        <v>44665</v>
      </c>
      <c r="B83" s="3">
        <v>395000</v>
      </c>
      <c r="C83" s="15">
        <v>124.29940000000001</v>
      </c>
      <c r="D83" s="4">
        <f t="shared" si="1"/>
        <v>49098263</v>
      </c>
      <c r="E83" s="4">
        <v>124.54</v>
      </c>
      <c r="F83" s="4">
        <v>123.84</v>
      </c>
      <c r="H83" s="16"/>
    </row>
    <row r="84" spans="1:8" ht="15.75" thickBot="1" x14ac:dyDescent="0.3">
      <c r="A84" s="2">
        <v>44670</v>
      </c>
      <c r="B84" s="3">
        <v>425000</v>
      </c>
      <c r="C84" s="15">
        <v>122.41</v>
      </c>
      <c r="D84" s="4">
        <f t="shared" si="1"/>
        <v>52024250</v>
      </c>
      <c r="E84" s="4">
        <v>123.66</v>
      </c>
      <c r="F84" s="4">
        <v>121.7</v>
      </c>
      <c r="H84" s="16"/>
    </row>
    <row r="85" spans="1:8" ht="15.75" thickBot="1" x14ac:dyDescent="0.3">
      <c r="A85" s="2">
        <v>44671</v>
      </c>
      <c r="B85" s="3">
        <v>425000</v>
      </c>
      <c r="C85" s="15">
        <v>122.5444</v>
      </c>
      <c r="D85" s="4">
        <f t="shared" si="1"/>
        <v>52081370</v>
      </c>
      <c r="E85" s="4">
        <v>123.06</v>
      </c>
      <c r="F85" s="4">
        <v>121.98</v>
      </c>
      <c r="H85" s="16"/>
    </row>
    <row r="86" spans="1:8" ht="15.75" thickBot="1" x14ac:dyDescent="0.3">
      <c r="A86" s="2">
        <v>44672</v>
      </c>
      <c r="B86" s="3">
        <v>410000</v>
      </c>
      <c r="C86" s="15">
        <v>123.5684</v>
      </c>
      <c r="D86" s="4">
        <f t="shared" si="1"/>
        <v>50663044</v>
      </c>
      <c r="E86" s="4">
        <v>124.36</v>
      </c>
      <c r="F86" s="4">
        <v>122.3</v>
      </c>
      <c r="H86" s="16"/>
    </row>
    <row r="87" spans="1:8" ht="15.75" thickBot="1" x14ac:dyDescent="0.3">
      <c r="A87" s="2">
        <v>44673</v>
      </c>
      <c r="B87" s="3">
        <v>170000</v>
      </c>
      <c r="C87" s="15">
        <v>124.313</v>
      </c>
      <c r="D87" s="4">
        <f t="shared" si="1"/>
        <v>21133210</v>
      </c>
      <c r="E87" s="4">
        <v>124.78</v>
      </c>
      <c r="F87" s="4">
        <v>122.82</v>
      </c>
      <c r="H87" s="16"/>
    </row>
    <row r="88" spans="1:8" ht="15.75" thickBot="1" x14ac:dyDescent="0.3">
      <c r="A88" s="2">
        <v>44676</v>
      </c>
      <c r="B88" s="3">
        <v>155000</v>
      </c>
      <c r="C88" s="15">
        <v>125.9171</v>
      </c>
      <c r="D88" s="4">
        <f t="shared" si="1"/>
        <v>19517150.5</v>
      </c>
      <c r="E88" s="4">
        <v>126.68</v>
      </c>
      <c r="F88" s="4">
        <v>123.96</v>
      </c>
      <c r="H88" s="16"/>
    </row>
    <row r="89" spans="1:8" ht="15.75" thickBot="1" x14ac:dyDescent="0.3">
      <c r="A89" s="2">
        <v>44677</v>
      </c>
      <c r="B89" s="3">
        <v>155000</v>
      </c>
      <c r="C89" s="15">
        <v>125.8485</v>
      </c>
      <c r="D89" s="4">
        <f t="shared" si="1"/>
        <v>19506517.5</v>
      </c>
      <c r="E89" s="4">
        <v>126.92</v>
      </c>
      <c r="F89" s="4">
        <v>124.74</v>
      </c>
      <c r="H89" s="16"/>
    </row>
    <row r="90" spans="1:8" ht="15.75" thickBot="1" x14ac:dyDescent="0.3">
      <c r="A90" s="2">
        <v>44678</v>
      </c>
      <c r="B90" s="3">
        <v>185000</v>
      </c>
      <c r="C90" s="15">
        <v>123.8861</v>
      </c>
      <c r="D90" s="4">
        <f t="shared" si="1"/>
        <v>22918928.5</v>
      </c>
      <c r="E90" s="4">
        <v>124.96</v>
      </c>
      <c r="F90" s="4">
        <v>122.08</v>
      </c>
      <c r="H90" s="16"/>
    </row>
    <row r="91" spans="1:8" ht="15.75" thickBot="1" x14ac:dyDescent="0.3">
      <c r="A91" s="2">
        <v>44679</v>
      </c>
      <c r="B91" s="3">
        <v>155000</v>
      </c>
      <c r="C91" s="15">
        <v>125.9807</v>
      </c>
      <c r="D91" s="4">
        <f t="shared" si="1"/>
        <v>19527008.5</v>
      </c>
      <c r="E91" s="4">
        <v>126.92</v>
      </c>
      <c r="F91" s="4">
        <v>125.42</v>
      </c>
      <c r="H91" s="16"/>
    </row>
    <row r="92" spans="1:8" ht="15.75" thickBot="1" x14ac:dyDescent="0.3">
      <c r="A92" s="2">
        <v>44680</v>
      </c>
      <c r="B92" s="3">
        <v>140000</v>
      </c>
      <c r="C92" s="15">
        <v>126.56010000000001</v>
      </c>
      <c r="D92" s="4">
        <f t="shared" si="1"/>
        <v>17718414</v>
      </c>
      <c r="E92" s="4">
        <v>127.16</v>
      </c>
      <c r="F92" s="4">
        <v>125.7</v>
      </c>
      <c r="H92" s="16"/>
    </row>
    <row r="93" spans="1:8" ht="15.75" thickBot="1" x14ac:dyDescent="0.3">
      <c r="A93" s="2">
        <v>44683</v>
      </c>
      <c r="B93" s="3">
        <v>140000</v>
      </c>
      <c r="C93" s="15">
        <v>126.0646</v>
      </c>
      <c r="D93" s="4">
        <f t="shared" si="1"/>
        <v>17649044</v>
      </c>
      <c r="E93" s="4">
        <v>126.32</v>
      </c>
      <c r="F93" s="4">
        <v>125.42</v>
      </c>
      <c r="H93" s="16"/>
    </row>
    <row r="94" spans="1:8" ht="15.75" thickBot="1" x14ac:dyDescent="0.3">
      <c r="A94" s="2">
        <v>44684</v>
      </c>
      <c r="B94" s="3">
        <v>155000</v>
      </c>
      <c r="C94" s="15">
        <v>125.80459999999999</v>
      </c>
      <c r="D94" s="4">
        <f t="shared" si="1"/>
        <v>19499713</v>
      </c>
      <c r="E94" s="4">
        <v>127.12</v>
      </c>
      <c r="F94" s="4">
        <v>125.02</v>
      </c>
      <c r="H94" s="16"/>
    </row>
    <row r="95" spans="1:8" ht="15.75" thickBot="1" x14ac:dyDescent="0.3">
      <c r="A95" s="2">
        <v>44685</v>
      </c>
      <c r="B95" s="3">
        <v>170000</v>
      </c>
      <c r="C95" s="15">
        <v>124.2002</v>
      </c>
      <c r="D95" s="4">
        <f t="shared" si="1"/>
        <v>21114034</v>
      </c>
      <c r="E95" s="4">
        <v>125.1</v>
      </c>
      <c r="F95" s="4">
        <v>123.7</v>
      </c>
      <c r="H95" s="16"/>
    </row>
    <row r="96" spans="1:8" ht="15.75" thickBot="1" x14ac:dyDescent="0.3">
      <c r="A96" s="2">
        <v>44686</v>
      </c>
      <c r="B96" s="3">
        <v>155000</v>
      </c>
      <c r="C96" s="15">
        <v>125.002</v>
      </c>
      <c r="D96" s="4">
        <f t="shared" si="1"/>
        <v>19375310</v>
      </c>
      <c r="E96" s="4">
        <v>125.54</v>
      </c>
      <c r="F96" s="4">
        <v>124.4</v>
      </c>
      <c r="H96" s="16"/>
    </row>
    <row r="97" spans="1:8" ht="15.75" thickBot="1" x14ac:dyDescent="0.3">
      <c r="A97" s="2">
        <v>44687</v>
      </c>
      <c r="B97" s="3">
        <v>185000</v>
      </c>
      <c r="C97" s="15">
        <v>123.6233</v>
      </c>
      <c r="D97" s="4">
        <f t="shared" si="1"/>
        <v>22870310.5</v>
      </c>
      <c r="E97" s="4">
        <v>125</v>
      </c>
      <c r="F97" s="4">
        <v>122.88</v>
      </c>
      <c r="H97" s="16"/>
    </row>
    <row r="98" spans="1:8" ht="15.75" thickBot="1" x14ac:dyDescent="0.3">
      <c r="A98" s="2">
        <v>44690</v>
      </c>
      <c r="B98" s="3">
        <v>201000</v>
      </c>
      <c r="C98" s="15">
        <v>122.2736</v>
      </c>
      <c r="D98" s="4">
        <f t="shared" si="1"/>
        <v>24576993.600000001</v>
      </c>
      <c r="E98" s="4">
        <v>123.8</v>
      </c>
      <c r="F98" s="4">
        <v>121.12</v>
      </c>
      <c r="H98" s="16"/>
    </row>
    <row r="99" spans="1:8" ht="15.75" thickBot="1" x14ac:dyDescent="0.3">
      <c r="A99" s="2">
        <v>44691</v>
      </c>
      <c r="B99" s="3">
        <v>235000</v>
      </c>
      <c r="C99" s="15">
        <v>120.9365</v>
      </c>
      <c r="D99" s="4">
        <f t="shared" si="1"/>
        <v>28420077.5</v>
      </c>
      <c r="E99" s="4">
        <v>121.42</v>
      </c>
      <c r="F99" s="4">
        <v>120.48</v>
      </c>
      <c r="H99" s="16"/>
    </row>
    <row r="100" spans="1:8" ht="15.75" thickBot="1" x14ac:dyDescent="0.3">
      <c r="A100" s="2">
        <v>44692</v>
      </c>
      <c r="B100" s="3">
        <v>220000</v>
      </c>
      <c r="C100" s="15">
        <v>121.2274</v>
      </c>
      <c r="D100" s="4">
        <f t="shared" si="1"/>
        <v>26670028</v>
      </c>
      <c r="E100" s="4">
        <v>121.96</v>
      </c>
      <c r="F100" s="4">
        <v>120.5</v>
      </c>
      <c r="H100" s="16"/>
    </row>
    <row r="101" spans="1:8" ht="15.75" thickBot="1" x14ac:dyDescent="0.3">
      <c r="A101" s="2">
        <v>44693</v>
      </c>
      <c r="B101" s="3">
        <v>235000</v>
      </c>
      <c r="C101" s="15">
        <v>120.5765</v>
      </c>
      <c r="D101" s="4">
        <f t="shared" si="1"/>
        <v>28335477.5</v>
      </c>
      <c r="E101" s="4">
        <v>121.7</v>
      </c>
      <c r="F101" s="4">
        <v>119.96</v>
      </c>
      <c r="H101" s="16"/>
    </row>
    <row r="102" spans="1:8" ht="15.75" thickBot="1" x14ac:dyDescent="0.3">
      <c r="A102" s="2">
        <v>44694</v>
      </c>
      <c r="B102" s="3">
        <v>220000</v>
      </c>
      <c r="C102" s="15">
        <v>121.93989999999999</v>
      </c>
      <c r="D102" s="4">
        <f t="shared" si="1"/>
        <v>26826778</v>
      </c>
      <c r="E102" s="4">
        <v>122.46</v>
      </c>
      <c r="F102" s="4">
        <v>121.5</v>
      </c>
      <c r="H102" s="16"/>
    </row>
    <row r="103" spans="1:8" ht="15.75" thickBot="1" x14ac:dyDescent="0.3">
      <c r="A103" s="2">
        <v>44697</v>
      </c>
      <c r="B103" s="3">
        <v>200000</v>
      </c>
      <c r="C103" s="15">
        <v>122.67570000000001</v>
      </c>
      <c r="D103" s="4">
        <f t="shared" si="1"/>
        <v>24535140</v>
      </c>
      <c r="E103" s="4">
        <v>123.74</v>
      </c>
      <c r="F103" s="4">
        <v>121.9</v>
      </c>
      <c r="H103" s="16"/>
    </row>
    <row r="104" spans="1:8" ht="15.75" thickBot="1" x14ac:dyDescent="0.3">
      <c r="A104" s="2">
        <v>44698</v>
      </c>
      <c r="B104" s="3">
        <v>200000</v>
      </c>
      <c r="C104" s="15">
        <v>122.9931</v>
      </c>
      <c r="D104" s="4">
        <f t="shared" si="1"/>
        <v>24598620</v>
      </c>
      <c r="E104" s="4">
        <v>123.9</v>
      </c>
      <c r="F104" s="4">
        <v>122.36</v>
      </c>
      <c r="H104" s="16"/>
    </row>
    <row r="105" spans="1:8" ht="15.75" thickBot="1" x14ac:dyDescent="0.3">
      <c r="A105" s="2">
        <v>44699</v>
      </c>
      <c r="B105" s="3">
        <v>220000</v>
      </c>
      <c r="C105" s="15">
        <v>121.77849999999999</v>
      </c>
      <c r="D105" s="4">
        <f t="shared" si="1"/>
        <v>26791270</v>
      </c>
      <c r="E105" s="4">
        <v>123.1</v>
      </c>
      <c r="F105" s="4">
        <v>119.9</v>
      </c>
      <c r="H105" s="16"/>
    </row>
    <row r="106" spans="1:8" ht="15.75" thickBot="1" x14ac:dyDescent="0.3">
      <c r="A106" s="2">
        <v>44700</v>
      </c>
      <c r="B106" s="3">
        <v>400000</v>
      </c>
      <c r="C106" s="15">
        <v>113.9345</v>
      </c>
      <c r="D106" s="4">
        <f t="shared" si="1"/>
        <v>45573800</v>
      </c>
      <c r="E106" s="4">
        <v>116.3</v>
      </c>
      <c r="F106" s="4">
        <v>112.6</v>
      </c>
      <c r="H106" s="16"/>
    </row>
    <row r="107" spans="1:8" ht="15.75" thickBot="1" x14ac:dyDescent="0.3">
      <c r="A107" s="2">
        <v>44701</v>
      </c>
      <c r="B107" s="3">
        <v>400000</v>
      </c>
      <c r="C107" s="15">
        <v>113.8669</v>
      </c>
      <c r="D107" s="4">
        <f t="shared" si="1"/>
        <v>45546760</v>
      </c>
      <c r="E107" s="4">
        <v>114.5</v>
      </c>
      <c r="F107" s="4">
        <v>113.38</v>
      </c>
      <c r="H107" s="16"/>
    </row>
    <row r="108" spans="1:8" ht="15.75" thickBot="1" x14ac:dyDescent="0.3">
      <c r="A108" s="2">
        <v>44704</v>
      </c>
      <c r="B108" s="3">
        <v>400000</v>
      </c>
      <c r="C108" s="15">
        <v>113.7967</v>
      </c>
      <c r="D108" s="4">
        <f t="shared" ref="D108:D155" si="2">B108*C108</f>
        <v>45518680</v>
      </c>
      <c r="E108" s="4">
        <v>114.54</v>
      </c>
      <c r="F108" s="4">
        <v>113.22</v>
      </c>
      <c r="H108" s="16"/>
    </row>
    <row r="109" spans="1:8" ht="15.75" thickBot="1" x14ac:dyDescent="0.3">
      <c r="A109" s="2">
        <v>44705</v>
      </c>
      <c r="B109" s="3">
        <v>370000</v>
      </c>
      <c r="C109" s="15">
        <v>114.66249999999999</v>
      </c>
      <c r="D109" s="4">
        <f t="shared" si="2"/>
        <v>42425125</v>
      </c>
      <c r="E109" s="4">
        <v>115.52</v>
      </c>
      <c r="F109" s="4">
        <v>113.78</v>
      </c>
      <c r="H109" s="16"/>
    </row>
    <row r="110" spans="1:8" ht="15.75" thickBot="1" x14ac:dyDescent="0.3">
      <c r="A110" s="2">
        <v>44706</v>
      </c>
      <c r="B110" s="3">
        <v>370000</v>
      </c>
      <c r="C110" s="15">
        <v>114.9944</v>
      </c>
      <c r="D110" s="4">
        <f t="shared" si="2"/>
        <v>42547928</v>
      </c>
      <c r="E110" s="4">
        <v>115.66</v>
      </c>
      <c r="F110" s="4">
        <v>114.62</v>
      </c>
      <c r="H110" s="16"/>
    </row>
    <row r="111" spans="1:8" ht="15.75" thickBot="1" x14ac:dyDescent="0.3">
      <c r="A111" s="2">
        <v>44708</v>
      </c>
      <c r="B111" s="3">
        <v>340000</v>
      </c>
      <c r="C111" s="15">
        <v>115.3254</v>
      </c>
      <c r="D111" s="4">
        <f t="shared" si="2"/>
        <v>39210636</v>
      </c>
      <c r="E111" s="4">
        <v>116.62</v>
      </c>
      <c r="F111" s="4">
        <v>113.36</v>
      </c>
      <c r="H111" s="16"/>
    </row>
    <row r="112" spans="1:8" ht="15.75" thickBot="1" x14ac:dyDescent="0.3">
      <c r="A112" s="2">
        <v>44711</v>
      </c>
      <c r="B112" s="3">
        <v>312000</v>
      </c>
      <c r="C112" s="15">
        <v>116.9748</v>
      </c>
      <c r="D112" s="4">
        <f t="shared" si="2"/>
        <v>36496137.600000001</v>
      </c>
      <c r="E112" s="4">
        <v>117.3</v>
      </c>
      <c r="F112" s="4">
        <v>116.26</v>
      </c>
      <c r="H112" s="16"/>
    </row>
    <row r="113" spans="1:8" ht="15.75" thickBot="1" x14ac:dyDescent="0.3">
      <c r="A113" s="2">
        <v>44712</v>
      </c>
      <c r="B113" s="3">
        <v>287000</v>
      </c>
      <c r="C113" s="15">
        <v>117.18340000000001</v>
      </c>
      <c r="D113" s="4">
        <f t="shared" si="2"/>
        <v>33631635.800000004</v>
      </c>
      <c r="E113" s="4">
        <v>117.48</v>
      </c>
      <c r="F113" s="4">
        <v>116.42</v>
      </c>
      <c r="H113" s="16"/>
    </row>
    <row r="114" spans="1:8" ht="15.75" thickBot="1" x14ac:dyDescent="0.3">
      <c r="A114" s="2">
        <v>44713</v>
      </c>
      <c r="B114" s="3">
        <v>312000</v>
      </c>
      <c r="C114" s="15">
        <v>116.96250000000001</v>
      </c>
      <c r="D114" s="4">
        <f t="shared" si="2"/>
        <v>36492300</v>
      </c>
      <c r="E114" s="4">
        <v>117.72</v>
      </c>
      <c r="F114" s="4">
        <v>116.08</v>
      </c>
      <c r="H114" s="16"/>
    </row>
    <row r="115" spans="1:8" ht="15.75" thickBot="1" x14ac:dyDescent="0.3">
      <c r="A115" s="2">
        <v>44714</v>
      </c>
      <c r="B115" s="3">
        <v>340000</v>
      </c>
      <c r="C115" s="15">
        <v>115.17610000000001</v>
      </c>
      <c r="D115" s="4">
        <f t="shared" si="2"/>
        <v>39159874</v>
      </c>
      <c r="E115" s="4">
        <v>115.56</v>
      </c>
      <c r="F115" s="4">
        <v>114.76</v>
      </c>
      <c r="H115" s="16"/>
    </row>
    <row r="116" spans="1:8" ht="15.75" thickBot="1" x14ac:dyDescent="0.3">
      <c r="A116" s="2">
        <v>44715</v>
      </c>
      <c r="B116" s="3">
        <v>340000</v>
      </c>
      <c r="C116" s="15">
        <v>115.17230000000001</v>
      </c>
      <c r="D116" s="4">
        <f t="shared" si="2"/>
        <v>39158582</v>
      </c>
      <c r="E116" s="4">
        <v>115.5</v>
      </c>
      <c r="F116" s="4">
        <v>114.92</v>
      </c>
      <c r="H116" s="16"/>
    </row>
    <row r="117" spans="1:8" ht="15.75" thickBot="1" x14ac:dyDescent="0.3">
      <c r="A117" s="2">
        <v>44719</v>
      </c>
      <c r="B117" s="3">
        <v>370000</v>
      </c>
      <c r="C117" s="15">
        <v>114.6737</v>
      </c>
      <c r="D117" s="4">
        <f t="shared" si="2"/>
        <v>42429269</v>
      </c>
      <c r="E117" s="4">
        <v>115.46</v>
      </c>
      <c r="F117" s="4">
        <v>114</v>
      </c>
      <c r="H117" s="16"/>
    </row>
    <row r="118" spans="1:8" ht="15.75" thickBot="1" x14ac:dyDescent="0.3">
      <c r="A118" s="2">
        <v>44720</v>
      </c>
      <c r="B118" s="3">
        <v>432000</v>
      </c>
      <c r="C118" s="15">
        <v>112.85080000000001</v>
      </c>
      <c r="D118" s="4">
        <f t="shared" si="2"/>
        <v>48751545.600000001</v>
      </c>
      <c r="E118" s="4">
        <v>114.16</v>
      </c>
      <c r="F118" s="4">
        <v>112.24</v>
      </c>
      <c r="H118" s="16"/>
    </row>
    <row r="119" spans="1:8" ht="15.75" thickBot="1" x14ac:dyDescent="0.3">
      <c r="A119" s="2">
        <v>44721</v>
      </c>
      <c r="B119" s="3">
        <v>457000</v>
      </c>
      <c r="C119" s="15">
        <v>111.8917</v>
      </c>
      <c r="D119" s="4">
        <f t="shared" si="2"/>
        <v>51134506.899999999</v>
      </c>
      <c r="E119" s="4">
        <v>112.84</v>
      </c>
      <c r="F119" s="4">
        <v>111.02</v>
      </c>
      <c r="H119" s="16"/>
    </row>
    <row r="120" spans="1:8" ht="15.75" thickBot="1" x14ac:dyDescent="0.3">
      <c r="A120" s="2">
        <v>44722</v>
      </c>
      <c r="B120" s="3">
        <v>505000</v>
      </c>
      <c r="C120" s="15">
        <v>109.24890000000001</v>
      </c>
      <c r="D120" s="4">
        <f t="shared" si="2"/>
        <v>55170694.5</v>
      </c>
      <c r="E120" s="4">
        <v>110.44</v>
      </c>
      <c r="F120" s="4">
        <v>108.64</v>
      </c>
      <c r="H120" s="16"/>
    </row>
    <row r="121" spans="1:8" ht="15.75" thickBot="1" x14ac:dyDescent="0.3">
      <c r="A121" s="2">
        <v>44725</v>
      </c>
      <c r="B121" s="3">
        <v>482000</v>
      </c>
      <c r="C121" s="15">
        <v>110.6262</v>
      </c>
      <c r="D121" s="4">
        <f t="shared" si="2"/>
        <v>53321828.399999999</v>
      </c>
      <c r="E121" s="4">
        <v>111.58</v>
      </c>
      <c r="F121" s="4">
        <v>109.82</v>
      </c>
      <c r="H121" s="16"/>
    </row>
    <row r="122" spans="1:8" ht="15.75" thickBot="1" x14ac:dyDescent="0.3">
      <c r="A122" s="2">
        <v>44726</v>
      </c>
      <c r="B122" s="3">
        <v>505000</v>
      </c>
      <c r="C122" s="15">
        <v>109.9427</v>
      </c>
      <c r="D122" s="4">
        <f t="shared" si="2"/>
        <v>55521063.5</v>
      </c>
      <c r="E122" s="4">
        <v>111.6</v>
      </c>
      <c r="F122" s="4">
        <v>109.12</v>
      </c>
      <c r="H122" s="16"/>
    </row>
    <row r="123" spans="1:8" ht="15.75" thickBot="1" x14ac:dyDescent="0.3">
      <c r="A123" s="2">
        <v>44727</v>
      </c>
      <c r="B123" s="3">
        <v>525000</v>
      </c>
      <c r="C123" s="15">
        <v>108.21040000000001</v>
      </c>
      <c r="D123" s="4">
        <f t="shared" si="2"/>
        <v>56810460</v>
      </c>
      <c r="E123" s="4">
        <v>109.12</v>
      </c>
      <c r="F123" s="4">
        <v>107.58</v>
      </c>
      <c r="H123" s="16"/>
    </row>
    <row r="124" spans="1:8" ht="15.75" thickBot="1" x14ac:dyDescent="0.3">
      <c r="A124" s="2">
        <v>44728</v>
      </c>
      <c r="B124" s="3">
        <v>545000</v>
      </c>
      <c r="C124" s="15">
        <v>106.9093</v>
      </c>
      <c r="D124" s="4">
        <f t="shared" si="2"/>
        <v>58265568.5</v>
      </c>
      <c r="E124" s="4">
        <v>108.5</v>
      </c>
      <c r="F124" s="4">
        <v>106.28</v>
      </c>
      <c r="H124" s="16"/>
    </row>
    <row r="125" spans="1:8" ht="15.75" thickBot="1" x14ac:dyDescent="0.3">
      <c r="A125" s="2">
        <v>44729</v>
      </c>
      <c r="B125" s="3">
        <v>535000</v>
      </c>
      <c r="C125" s="15">
        <v>107.2242</v>
      </c>
      <c r="D125" s="4">
        <f t="shared" si="2"/>
        <v>57364947</v>
      </c>
      <c r="E125" s="4">
        <v>108.18</v>
      </c>
      <c r="F125" s="4">
        <v>106.14</v>
      </c>
      <c r="H125" s="16"/>
    </row>
    <row r="126" spans="1:8" ht="15.75" thickBot="1" x14ac:dyDescent="0.3">
      <c r="A126" s="2">
        <v>44732</v>
      </c>
      <c r="B126" s="3">
        <v>545000</v>
      </c>
      <c r="C126" s="15">
        <v>106.3505</v>
      </c>
      <c r="D126" s="4">
        <f t="shared" si="2"/>
        <v>57961022.5</v>
      </c>
      <c r="E126" s="4">
        <v>106.8</v>
      </c>
      <c r="F126" s="4">
        <v>105.9</v>
      </c>
      <c r="H126" s="16"/>
    </row>
    <row r="127" spans="1:8" ht="15.75" thickBot="1" x14ac:dyDescent="0.3">
      <c r="A127" s="2">
        <v>44733</v>
      </c>
      <c r="B127" s="3">
        <v>535000</v>
      </c>
      <c r="C127" s="15">
        <v>107.6133</v>
      </c>
      <c r="D127" s="4">
        <f t="shared" si="2"/>
        <v>57573115.5</v>
      </c>
      <c r="E127" s="4">
        <v>107.98</v>
      </c>
      <c r="F127" s="4">
        <v>107.26</v>
      </c>
      <c r="H127" s="16"/>
    </row>
    <row r="128" spans="1:8" ht="15.75" thickBot="1" x14ac:dyDescent="0.3">
      <c r="A128" s="2">
        <v>44734</v>
      </c>
      <c r="B128" s="3">
        <v>525000</v>
      </c>
      <c r="C128" s="15">
        <v>108.5932</v>
      </c>
      <c r="D128" s="4">
        <f t="shared" si="2"/>
        <v>57011430</v>
      </c>
      <c r="E128" s="4">
        <v>109.6</v>
      </c>
      <c r="F128" s="4">
        <v>107.16</v>
      </c>
      <c r="H128" s="16"/>
    </row>
    <row r="129" spans="1:8" ht="15.75" thickBot="1" x14ac:dyDescent="0.3">
      <c r="A129" s="2">
        <v>44735</v>
      </c>
      <c r="B129" s="3">
        <v>525000</v>
      </c>
      <c r="C129" s="15">
        <v>108.8412</v>
      </c>
      <c r="D129" s="4">
        <f t="shared" si="2"/>
        <v>57141630</v>
      </c>
      <c r="E129" s="4">
        <v>109.34</v>
      </c>
      <c r="F129" s="4">
        <v>108.16</v>
      </c>
      <c r="H129" s="16"/>
    </row>
    <row r="130" spans="1:8" ht="15.75" thickBot="1" x14ac:dyDescent="0.3">
      <c r="A130" s="2">
        <v>44736</v>
      </c>
      <c r="B130" s="3">
        <v>486500</v>
      </c>
      <c r="C130" s="15">
        <v>110.3986</v>
      </c>
      <c r="D130" s="4">
        <f t="shared" si="2"/>
        <v>53708918.899999999</v>
      </c>
      <c r="E130" s="4">
        <v>111.4</v>
      </c>
      <c r="F130" s="4">
        <v>109.42</v>
      </c>
      <c r="H130" s="16"/>
    </row>
    <row r="131" spans="1:8" ht="15.75" thickBot="1" x14ac:dyDescent="0.3">
      <c r="A131" s="2">
        <v>44739</v>
      </c>
      <c r="B131" s="3">
        <v>457000</v>
      </c>
      <c r="C131" s="15">
        <v>111.94629999999999</v>
      </c>
      <c r="D131" s="4">
        <f t="shared" si="2"/>
        <v>51159459.099999994</v>
      </c>
      <c r="E131" s="4">
        <v>112.5</v>
      </c>
      <c r="F131" s="4">
        <v>111.56</v>
      </c>
      <c r="H131" s="16"/>
    </row>
    <row r="132" spans="1:8" ht="15.75" thickBot="1" x14ac:dyDescent="0.3">
      <c r="A132" s="2">
        <v>44740</v>
      </c>
      <c r="B132" s="3">
        <v>350000</v>
      </c>
      <c r="C132" s="15">
        <v>111.7088</v>
      </c>
      <c r="D132" s="4">
        <f t="shared" si="2"/>
        <v>39098080</v>
      </c>
      <c r="E132" s="4">
        <v>112.34</v>
      </c>
      <c r="F132" s="4">
        <v>110.74</v>
      </c>
      <c r="H132" s="16"/>
    </row>
    <row r="133" spans="1:8" ht="15.75" thickBot="1" x14ac:dyDescent="0.3">
      <c r="A133" s="2">
        <v>44741</v>
      </c>
      <c r="B133" s="3">
        <v>400000</v>
      </c>
      <c r="C133" s="15">
        <v>110.9757</v>
      </c>
      <c r="D133" s="4">
        <f t="shared" si="2"/>
        <v>44390280</v>
      </c>
      <c r="E133" s="4">
        <v>111.7</v>
      </c>
      <c r="F133" s="4">
        <v>110.08</v>
      </c>
      <c r="H133" s="16"/>
    </row>
    <row r="134" spans="1:8" ht="15.75" thickBot="1" x14ac:dyDescent="0.3">
      <c r="A134" s="2">
        <v>44742</v>
      </c>
      <c r="B134" s="3">
        <v>400000</v>
      </c>
      <c r="C134" s="15">
        <v>110.8997</v>
      </c>
      <c r="D134" s="4">
        <f t="shared" si="2"/>
        <v>44359880</v>
      </c>
      <c r="E134" s="4">
        <v>111.9</v>
      </c>
      <c r="F134" s="4">
        <v>110.18</v>
      </c>
      <c r="H134" s="16"/>
    </row>
    <row r="135" spans="1:8" ht="15.75" thickBot="1" x14ac:dyDescent="0.3">
      <c r="A135" s="2">
        <v>44743</v>
      </c>
      <c r="B135" s="3">
        <v>350000</v>
      </c>
      <c r="C135" s="15">
        <v>111.8237</v>
      </c>
      <c r="D135" s="4">
        <f t="shared" ref="D135" si="3">B135*C135</f>
        <v>39138295</v>
      </c>
      <c r="E135" s="4">
        <v>112.98</v>
      </c>
      <c r="F135" s="4">
        <v>110.8</v>
      </c>
      <c r="H135" s="16"/>
    </row>
    <row r="136" spans="1:8" ht="15.75" thickBot="1" x14ac:dyDescent="0.3">
      <c r="A136" s="2">
        <v>44746</v>
      </c>
      <c r="B136" s="3">
        <v>280000</v>
      </c>
      <c r="C136" s="15">
        <v>113.7034</v>
      </c>
      <c r="D136" s="4">
        <f t="shared" si="2"/>
        <v>31836952</v>
      </c>
      <c r="E136" s="4">
        <v>114.06</v>
      </c>
      <c r="F136" s="4">
        <v>113.38</v>
      </c>
      <c r="H136" s="16"/>
    </row>
    <row r="137" spans="1:8" ht="15.75" thickBot="1" x14ac:dyDescent="0.3">
      <c r="A137" s="2">
        <v>44747</v>
      </c>
      <c r="B137" s="3">
        <v>280000</v>
      </c>
      <c r="C137" s="15">
        <v>113.62909999999999</v>
      </c>
      <c r="D137" s="4">
        <f t="shared" si="2"/>
        <v>31816148</v>
      </c>
      <c r="E137" s="4">
        <v>114.26</v>
      </c>
      <c r="F137" s="4">
        <v>113.1</v>
      </c>
      <c r="H137" s="16"/>
    </row>
    <row r="138" spans="1:8" ht="15.75" thickBot="1" x14ac:dyDescent="0.3">
      <c r="A138" s="2">
        <v>44748</v>
      </c>
      <c r="B138" s="3">
        <v>250000</v>
      </c>
      <c r="C138" s="15">
        <v>114.82129999999999</v>
      </c>
      <c r="D138" s="4">
        <f t="shared" si="2"/>
        <v>28705325</v>
      </c>
      <c r="E138" s="4">
        <v>115.38</v>
      </c>
      <c r="F138" s="4">
        <v>113.6</v>
      </c>
      <c r="H138" s="16"/>
    </row>
    <row r="139" spans="1:8" ht="15.75" thickBot="1" x14ac:dyDescent="0.3">
      <c r="A139" s="2">
        <v>44749</v>
      </c>
      <c r="B139" s="3">
        <v>250000</v>
      </c>
      <c r="C139" s="15">
        <v>114.7878</v>
      </c>
      <c r="D139" s="4">
        <f t="shared" si="2"/>
        <v>28696950</v>
      </c>
      <c r="E139" s="4">
        <v>115.22</v>
      </c>
      <c r="F139" s="4">
        <v>114.18</v>
      </c>
      <c r="H139" s="16"/>
    </row>
    <row r="140" spans="1:8" ht="15.75" thickBot="1" x14ac:dyDescent="0.3">
      <c r="A140" s="2">
        <v>44750</v>
      </c>
      <c r="B140" s="3">
        <v>250000</v>
      </c>
      <c r="C140" s="15">
        <v>114.414</v>
      </c>
      <c r="D140" s="4">
        <f t="shared" si="2"/>
        <v>28603500</v>
      </c>
      <c r="E140" s="4">
        <v>115.12</v>
      </c>
      <c r="F140" s="4">
        <v>113.56</v>
      </c>
      <c r="H140" s="16"/>
    </row>
    <row r="141" spans="1:8" ht="15.75" thickBot="1" x14ac:dyDescent="0.3">
      <c r="A141" s="2">
        <v>44753</v>
      </c>
      <c r="B141" s="3">
        <v>250000</v>
      </c>
      <c r="C141" s="15">
        <v>114.6168</v>
      </c>
      <c r="D141" s="4">
        <f t="shared" si="2"/>
        <v>28654200</v>
      </c>
      <c r="E141" s="4">
        <v>115.12</v>
      </c>
      <c r="F141" s="4">
        <v>114.16</v>
      </c>
      <c r="H141" s="16"/>
    </row>
    <row r="142" spans="1:8" ht="15.75" thickBot="1" x14ac:dyDescent="0.3">
      <c r="A142" s="2">
        <v>44754</v>
      </c>
      <c r="B142" s="3">
        <v>230000</v>
      </c>
      <c r="C142" s="15">
        <v>114.9939</v>
      </c>
      <c r="D142" s="4">
        <f t="shared" si="2"/>
        <v>26448597</v>
      </c>
      <c r="E142" s="4">
        <v>115.66</v>
      </c>
      <c r="F142" s="4">
        <v>114.58</v>
      </c>
      <c r="H142" s="16"/>
    </row>
    <row r="143" spans="1:8" ht="15.75" thickBot="1" x14ac:dyDescent="0.3">
      <c r="A143" s="2">
        <v>44755</v>
      </c>
      <c r="B143" s="3">
        <v>280000</v>
      </c>
      <c r="C143" s="15">
        <v>113.80889999999999</v>
      </c>
      <c r="D143" s="4">
        <f t="shared" si="2"/>
        <v>31866492</v>
      </c>
      <c r="E143" s="4">
        <v>115.12</v>
      </c>
      <c r="F143" s="4">
        <v>112.96</v>
      </c>
      <c r="H143" s="16"/>
    </row>
    <row r="144" spans="1:8" ht="15.75" thickBot="1" x14ac:dyDescent="0.3">
      <c r="A144" s="2">
        <v>44756</v>
      </c>
      <c r="B144" s="3">
        <v>280000</v>
      </c>
      <c r="C144" s="15">
        <v>113.2818</v>
      </c>
      <c r="D144" s="4">
        <f t="shared" si="2"/>
        <v>31718904</v>
      </c>
      <c r="E144" s="4">
        <v>114.22</v>
      </c>
      <c r="F144" s="4">
        <v>112.76</v>
      </c>
      <c r="H144" s="16"/>
    </row>
    <row r="145" spans="1:12" ht="15.75" thickBot="1" x14ac:dyDescent="0.3">
      <c r="A145" s="2">
        <v>44757</v>
      </c>
      <c r="B145" s="3">
        <v>250000</v>
      </c>
      <c r="C145" s="15">
        <v>113.9888</v>
      </c>
      <c r="D145" s="4">
        <f t="shared" si="2"/>
        <v>28497200</v>
      </c>
      <c r="E145" s="4">
        <v>114.78</v>
      </c>
      <c r="F145" s="4">
        <v>113.32</v>
      </c>
      <c r="H145" s="16"/>
    </row>
    <row r="146" spans="1:12" ht="15.75" thickBot="1" x14ac:dyDescent="0.3">
      <c r="A146" s="2">
        <v>44760</v>
      </c>
      <c r="B146" s="3">
        <v>225000</v>
      </c>
      <c r="C146" s="15">
        <v>115.8991</v>
      </c>
      <c r="D146" s="4">
        <f t="shared" si="2"/>
        <v>26077297.5</v>
      </c>
      <c r="E146" s="4">
        <v>116.2</v>
      </c>
      <c r="F146" s="4">
        <v>115.6</v>
      </c>
      <c r="H146" s="16"/>
    </row>
    <row r="147" spans="1:12" ht="15.75" thickBot="1" x14ac:dyDescent="0.3">
      <c r="A147" s="2">
        <v>44761</v>
      </c>
      <c r="B147" s="3">
        <v>225000</v>
      </c>
      <c r="C147" s="15">
        <v>115.396</v>
      </c>
      <c r="D147" s="4">
        <f t="shared" si="2"/>
        <v>25964100</v>
      </c>
      <c r="E147" s="4">
        <v>115.9</v>
      </c>
      <c r="F147" s="4">
        <v>114.72</v>
      </c>
      <c r="H147" s="16"/>
    </row>
    <row r="148" spans="1:12" ht="15.75" thickBot="1" x14ac:dyDescent="0.3">
      <c r="A148" s="2">
        <v>44762</v>
      </c>
      <c r="B148" s="3">
        <v>225000</v>
      </c>
      <c r="C148" s="15">
        <v>115.1044</v>
      </c>
      <c r="D148" s="4">
        <f t="shared" si="2"/>
        <v>25898490</v>
      </c>
      <c r="E148" s="4">
        <v>115.88</v>
      </c>
      <c r="F148" s="4">
        <v>114.06</v>
      </c>
      <c r="H148" s="16"/>
    </row>
    <row r="149" spans="1:12" ht="15.75" thickBot="1" x14ac:dyDescent="0.3">
      <c r="A149" s="2">
        <v>44763</v>
      </c>
      <c r="B149" s="3">
        <v>280000</v>
      </c>
      <c r="C149" s="15">
        <v>113.8364</v>
      </c>
      <c r="D149" s="4">
        <f t="shared" si="2"/>
        <v>31874192</v>
      </c>
      <c r="E149" s="4">
        <v>115.24</v>
      </c>
      <c r="F149" s="4">
        <v>112.76</v>
      </c>
      <c r="H149" s="16"/>
    </row>
    <row r="150" spans="1:12" ht="15.75" thickBot="1" x14ac:dyDescent="0.3">
      <c r="A150" s="2">
        <v>44764</v>
      </c>
      <c r="B150" s="3">
        <v>200000</v>
      </c>
      <c r="C150" s="15">
        <v>116.1305</v>
      </c>
      <c r="D150" s="4">
        <f t="shared" si="2"/>
        <v>23226100</v>
      </c>
      <c r="E150" s="4">
        <v>116.52</v>
      </c>
      <c r="F150" s="4">
        <v>114.6</v>
      </c>
      <c r="H150" s="16"/>
    </row>
    <row r="151" spans="1:12" ht="15.75" thickBot="1" x14ac:dyDescent="0.3">
      <c r="A151" s="2">
        <v>44767</v>
      </c>
      <c r="B151" s="3">
        <v>200000</v>
      </c>
      <c r="C151" s="15">
        <v>116.639</v>
      </c>
      <c r="D151" s="4">
        <f t="shared" si="2"/>
        <v>23327800</v>
      </c>
      <c r="E151" s="4">
        <v>117.16</v>
      </c>
      <c r="F151" s="4">
        <v>115.94</v>
      </c>
      <c r="H151" s="16"/>
    </row>
    <row r="152" spans="1:12" ht="15.75" thickBot="1" x14ac:dyDescent="0.3">
      <c r="A152" s="2">
        <v>44768</v>
      </c>
      <c r="B152" s="3">
        <v>180000</v>
      </c>
      <c r="C152" s="15">
        <v>117.4289</v>
      </c>
      <c r="D152" s="4">
        <f t="shared" si="2"/>
        <v>21137202</v>
      </c>
      <c r="E152" s="4">
        <v>117.74</v>
      </c>
      <c r="F152" s="4">
        <v>117.08</v>
      </c>
      <c r="H152" s="16"/>
    </row>
    <row r="153" spans="1:12" ht="15.75" thickBot="1" x14ac:dyDescent="0.3">
      <c r="A153" s="2">
        <v>44769</v>
      </c>
      <c r="B153" s="3">
        <v>180000</v>
      </c>
      <c r="C153" s="15">
        <v>117.9139</v>
      </c>
      <c r="D153" s="4">
        <f t="shared" si="2"/>
        <v>21224502</v>
      </c>
      <c r="E153" s="4">
        <v>118.38</v>
      </c>
      <c r="F153" s="4">
        <v>117.5</v>
      </c>
      <c r="H153" s="16"/>
    </row>
    <row r="154" spans="1:12" ht="15.75" thickBot="1" x14ac:dyDescent="0.3">
      <c r="A154" s="2">
        <v>44770</v>
      </c>
      <c r="B154" s="3">
        <v>200000</v>
      </c>
      <c r="C154" s="15">
        <v>116.26</v>
      </c>
      <c r="D154" s="4">
        <f t="shared" si="2"/>
        <v>23252000</v>
      </c>
      <c r="E154" s="4">
        <v>117.56</v>
      </c>
      <c r="F154" s="4">
        <v>115.28</v>
      </c>
      <c r="H154" s="16"/>
    </row>
    <row r="155" spans="1:12" ht="15.75" thickBot="1" x14ac:dyDescent="0.3">
      <c r="A155" s="2">
        <v>44771</v>
      </c>
      <c r="B155" s="3">
        <v>165000</v>
      </c>
      <c r="C155" s="15">
        <v>117.5188</v>
      </c>
      <c r="D155" s="4">
        <f t="shared" si="2"/>
        <v>19390602</v>
      </c>
      <c r="E155" s="4">
        <v>118.74</v>
      </c>
      <c r="F155" s="4">
        <v>116.54</v>
      </c>
      <c r="H155" s="16"/>
    </row>
    <row r="156" spans="1:12" ht="15.75" thickBot="1" x14ac:dyDescent="0.3">
      <c r="A156" s="2">
        <v>44775</v>
      </c>
      <c r="B156" s="3">
        <v>170000</v>
      </c>
      <c r="C156" s="15">
        <v>116.99290000000001</v>
      </c>
      <c r="D156" s="4">
        <f t="shared" si="1"/>
        <v>19888793</v>
      </c>
      <c r="E156" s="4">
        <v>117.84</v>
      </c>
      <c r="F156" s="4">
        <v>116.42</v>
      </c>
      <c r="H156" s="16"/>
    </row>
    <row r="157" spans="1:12" x14ac:dyDescent="0.25">
      <c r="A157" s="8"/>
      <c r="B157" s="9"/>
      <c r="C157" s="18"/>
      <c r="D157" s="10"/>
      <c r="E157" s="10"/>
      <c r="F157" s="10"/>
      <c r="H157" s="16"/>
    </row>
    <row r="158" spans="1:12" x14ac:dyDescent="0.25">
      <c r="A158" s="8"/>
      <c r="B158" s="9"/>
      <c r="C158" s="18"/>
      <c r="D158" s="10"/>
      <c r="E158" s="10"/>
      <c r="F158" s="10"/>
      <c r="H158" s="16"/>
    </row>
    <row r="159" spans="1:12" x14ac:dyDescent="0.25">
      <c r="A159" s="8"/>
      <c r="B159" s="9"/>
      <c r="C159" s="18"/>
      <c r="D159" s="10"/>
      <c r="E159" s="10"/>
      <c r="F159" s="10"/>
      <c r="H159" s="16"/>
    </row>
    <row r="160" spans="1:12" x14ac:dyDescent="0.25">
      <c r="A160" s="8"/>
      <c r="B160" s="9"/>
      <c r="C160" s="18"/>
      <c r="D160" s="19"/>
      <c r="E160" s="10"/>
      <c r="F160" s="10"/>
      <c r="H160" s="17"/>
      <c r="I160" s="11"/>
      <c r="J160" s="17"/>
      <c r="K160" s="17"/>
      <c r="L160" s="16"/>
    </row>
    <row r="161" spans="1:17" x14ac:dyDescent="0.25">
      <c r="A161" s="8"/>
      <c r="B161" s="9"/>
      <c r="C161" s="18"/>
      <c r="D161" s="19"/>
      <c r="E161" s="10"/>
      <c r="F161" s="10"/>
      <c r="H161" s="17"/>
      <c r="I161" s="11"/>
      <c r="J161" s="17"/>
      <c r="K161" s="17"/>
      <c r="L161" s="16"/>
    </row>
    <row r="162" spans="1:17" x14ac:dyDescent="0.25">
      <c r="A162" s="8"/>
      <c r="B162" s="9"/>
      <c r="C162" s="18"/>
      <c r="D162" s="10"/>
      <c r="E162" s="10"/>
      <c r="F162" s="10"/>
      <c r="H162" s="17"/>
      <c r="I162" s="11"/>
      <c r="J162" s="17"/>
      <c r="K162" s="17"/>
      <c r="L162" s="16"/>
    </row>
    <row r="163" spans="1:17" x14ac:dyDescent="0.25">
      <c r="A163" s="20" t="s">
        <v>20</v>
      </c>
      <c r="B163" s="21"/>
      <c r="C163" s="22"/>
      <c r="D163" s="23"/>
      <c r="E163" s="22"/>
      <c r="F163" s="21">
        <f>SUM(B10:B156)</f>
        <v>63598500</v>
      </c>
      <c r="H163" s="17"/>
      <c r="I163" s="11"/>
      <c r="J163" s="17"/>
      <c r="K163" s="16"/>
      <c r="L163" s="17"/>
    </row>
    <row r="164" spans="1:17" x14ac:dyDescent="0.25">
      <c r="A164" s="27" t="s">
        <v>22</v>
      </c>
      <c r="B164" s="21"/>
      <c r="C164" s="22"/>
      <c r="D164" s="24"/>
      <c r="E164" s="22"/>
      <c r="F164" s="24">
        <f>F163/2815000000</f>
        <v>2.259271758436945E-2</v>
      </c>
      <c r="H164" s="17"/>
      <c r="L164" s="11"/>
      <c r="N164" s="11"/>
      <c r="Q164" s="16"/>
    </row>
    <row r="165" spans="1:17" x14ac:dyDescent="0.25">
      <c r="A165" s="22" t="s">
        <v>3</v>
      </c>
      <c r="B165" s="22"/>
      <c r="C165" s="22"/>
      <c r="D165" s="22"/>
      <c r="E165" s="22"/>
      <c r="F165" s="25">
        <f>SUM(D10:D156)</f>
        <v>7495120137.000001</v>
      </c>
    </row>
    <row r="166" spans="1:17" x14ac:dyDescent="0.25">
      <c r="A166" s="22" t="s">
        <v>16</v>
      </c>
      <c r="B166" s="22"/>
      <c r="C166" s="22"/>
      <c r="D166" s="22"/>
      <c r="E166" s="22"/>
      <c r="F166" s="26">
        <f>F165/F163</f>
        <v>117.85058039104698</v>
      </c>
    </row>
    <row r="167" spans="1:17" x14ac:dyDescent="0.25">
      <c r="F167" s="11"/>
    </row>
    <row r="168" spans="1:17" x14ac:dyDescent="0.25">
      <c r="A168" s="14" t="s">
        <v>6</v>
      </c>
      <c r="D168" s="7"/>
      <c r="K168" s="7"/>
    </row>
    <row r="169" spans="1:17" x14ac:dyDescent="0.25">
      <c r="A169" s="7" t="s">
        <v>7</v>
      </c>
      <c r="D169" s="11"/>
      <c r="E169" s="7"/>
      <c r="F169" s="11"/>
      <c r="G169" s="16"/>
      <c r="I169" s="11"/>
      <c r="K169" s="11"/>
    </row>
    <row r="170" spans="1:17" x14ac:dyDescent="0.25">
      <c r="A170" t="s">
        <v>8</v>
      </c>
      <c r="D170" s="17"/>
      <c r="E170" s="11"/>
      <c r="F170" s="7"/>
      <c r="G170" s="7"/>
      <c r="H170" s="11"/>
      <c r="K170" s="16"/>
    </row>
    <row r="171" spans="1:17" x14ac:dyDescent="0.25">
      <c r="E171" s="16"/>
      <c r="F171" s="17"/>
      <c r="G171" s="16"/>
      <c r="H171" s="11"/>
    </row>
    <row r="172" spans="1:17" x14ac:dyDescent="0.25">
      <c r="D172" s="16"/>
      <c r="E172" s="7"/>
    </row>
    <row r="173" spans="1:17" x14ac:dyDescent="0.25">
      <c r="D173" s="7"/>
    </row>
  </sheetData>
  <mergeCells count="3">
    <mergeCell ref="A3:F3"/>
    <mergeCell ref="A4:F4"/>
    <mergeCell ref="A6:F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3"/>
  <sheetViews>
    <sheetView topLeftCell="A137" zoomScaleNormal="100" workbookViewId="0">
      <selection activeCell="H160" sqref="H158:H160"/>
    </sheetView>
  </sheetViews>
  <sheetFormatPr defaultRowHeight="15" x14ac:dyDescent="0.25"/>
  <cols>
    <col min="1" max="1" width="21.5703125" customWidth="1"/>
    <col min="2" max="2" width="15.28515625" customWidth="1"/>
    <col min="3" max="3" width="12.85546875" customWidth="1"/>
    <col min="4" max="4" width="15.5703125" bestFit="1" customWidth="1"/>
    <col min="5" max="5" width="15.42578125" customWidth="1"/>
    <col min="6" max="6" width="15.7109375" customWidth="1"/>
    <col min="8" max="8" width="15.5703125" customWidth="1"/>
    <col min="9" max="9" width="13.5703125" bestFit="1" customWidth="1"/>
    <col min="10" max="10" width="15.5703125" bestFit="1" customWidth="1"/>
    <col min="11" max="11" width="14.85546875" customWidth="1"/>
    <col min="12" max="12" width="14.7109375" bestFit="1" customWidth="1"/>
    <col min="14" max="14" width="13.5703125" bestFit="1" customWidth="1"/>
    <col min="17" max="17" width="13.5703125" bestFit="1" customWidth="1"/>
  </cols>
  <sheetData>
    <row r="1" spans="1:15" x14ac:dyDescent="0.25">
      <c r="L1" s="6"/>
      <c r="M1" s="6"/>
      <c r="N1" s="6"/>
      <c r="O1" s="6"/>
    </row>
    <row r="2" spans="1:15" x14ac:dyDescent="0.25">
      <c r="A2" t="s">
        <v>9</v>
      </c>
      <c r="L2" s="6"/>
      <c r="M2" s="6"/>
      <c r="N2" s="6"/>
      <c r="O2" s="6"/>
    </row>
    <row r="3" spans="1:15" x14ac:dyDescent="0.25">
      <c r="A3" s="29" t="s">
        <v>15</v>
      </c>
      <c r="B3" s="29"/>
      <c r="C3" s="29"/>
      <c r="D3" s="29"/>
      <c r="E3" s="29"/>
      <c r="F3" s="29"/>
    </row>
    <row r="4" spans="1:15" x14ac:dyDescent="0.25">
      <c r="A4" s="29" t="s">
        <v>11</v>
      </c>
      <c r="B4" s="29"/>
      <c r="C4" s="29"/>
      <c r="D4" s="29"/>
      <c r="E4" s="29"/>
      <c r="F4" s="29"/>
    </row>
    <row r="6" spans="1:15" s="1" customFormat="1" x14ac:dyDescent="0.25">
      <c r="A6" s="31" t="s">
        <v>12</v>
      </c>
      <c r="B6" s="30"/>
      <c r="C6" s="30"/>
      <c r="D6" s="30"/>
      <c r="E6" s="30"/>
      <c r="F6" s="30"/>
      <c r="H6" s="5"/>
      <c r="I6" s="5"/>
      <c r="K6" s="5"/>
    </row>
    <row r="7" spans="1:15" s="1" customFormat="1" x14ac:dyDescent="0.25">
      <c r="A7" s="8"/>
      <c r="B7" s="9"/>
      <c r="C7" s="10"/>
      <c r="D7" s="10"/>
      <c r="E7" s="10"/>
      <c r="F7" s="10"/>
    </row>
    <row r="8" spans="1:15" ht="15.75" thickBot="1" x14ac:dyDescent="0.3"/>
    <row r="9" spans="1:15" ht="45.75" thickBot="1" x14ac:dyDescent="0.3">
      <c r="A9" s="12" t="s">
        <v>0</v>
      </c>
      <c r="B9" s="13" t="s">
        <v>1</v>
      </c>
      <c r="C9" s="13" t="s">
        <v>14</v>
      </c>
      <c r="D9" s="13" t="s">
        <v>2</v>
      </c>
      <c r="E9" s="13" t="s">
        <v>17</v>
      </c>
      <c r="F9" s="13" t="s">
        <v>18</v>
      </c>
      <c r="H9" s="5"/>
      <c r="I9" s="5"/>
      <c r="K9" s="5"/>
    </row>
    <row r="10" spans="1:15" ht="15.75" thickBot="1" x14ac:dyDescent="0.3">
      <c r="A10" s="2">
        <v>44564</v>
      </c>
      <c r="B10" s="3">
        <v>9000</v>
      </c>
      <c r="C10" s="15">
        <v>129.1936</v>
      </c>
      <c r="D10" s="4">
        <f t="shared" ref="D10:D15" si="0">B10*C10</f>
        <v>1162742.4000000001</v>
      </c>
      <c r="E10" s="4">
        <v>129.69999999999999</v>
      </c>
      <c r="F10" s="4">
        <v>128.32</v>
      </c>
      <c r="H10" s="28"/>
    </row>
    <row r="11" spans="1:15" ht="15.75" thickBot="1" x14ac:dyDescent="0.3">
      <c r="A11" s="2">
        <v>44565</v>
      </c>
      <c r="B11" s="3">
        <v>11000</v>
      </c>
      <c r="C11" s="15">
        <v>129.0438</v>
      </c>
      <c r="D11" s="4">
        <f t="shared" si="0"/>
        <v>1419481.8</v>
      </c>
      <c r="E11" s="4">
        <v>129.44</v>
      </c>
      <c r="F11" s="4">
        <v>128.26</v>
      </c>
      <c r="H11" s="28"/>
    </row>
    <row r="12" spans="1:15" ht="15.75" thickBot="1" x14ac:dyDescent="0.3">
      <c r="A12" s="2">
        <v>44566</v>
      </c>
      <c r="B12" s="3">
        <v>11000</v>
      </c>
      <c r="C12" s="15">
        <v>126.3516</v>
      </c>
      <c r="D12" s="4">
        <f t="shared" si="0"/>
        <v>1389867.6</v>
      </c>
      <c r="E12" s="4">
        <v>127.9</v>
      </c>
      <c r="F12" s="4">
        <v>125.84</v>
      </c>
      <c r="H12" s="28"/>
    </row>
    <row r="13" spans="1:15" ht="15.75" thickBot="1" x14ac:dyDescent="0.3">
      <c r="A13" s="2">
        <v>44567</v>
      </c>
      <c r="B13" s="3">
        <v>11000</v>
      </c>
      <c r="C13" s="15">
        <v>125.12569999999999</v>
      </c>
      <c r="D13" s="4">
        <f t="shared" si="0"/>
        <v>1376382.7</v>
      </c>
      <c r="E13" s="4">
        <v>125.86</v>
      </c>
      <c r="F13" s="4">
        <v>124.22</v>
      </c>
      <c r="H13" s="28"/>
    </row>
    <row r="14" spans="1:15" ht="15.75" thickBot="1" x14ac:dyDescent="0.3">
      <c r="A14" s="2">
        <v>44568</v>
      </c>
      <c r="B14" s="3">
        <v>11000</v>
      </c>
      <c r="C14" s="15">
        <v>124.86320000000001</v>
      </c>
      <c r="D14" s="4">
        <f t="shared" si="0"/>
        <v>1373495.2</v>
      </c>
      <c r="E14" s="4">
        <v>125.48</v>
      </c>
      <c r="F14" s="4">
        <v>124.3</v>
      </c>
      <c r="H14" s="28"/>
    </row>
    <row r="15" spans="1:15" ht="15.75" thickBot="1" x14ac:dyDescent="0.3">
      <c r="A15" s="2">
        <v>44571</v>
      </c>
      <c r="B15" s="3">
        <v>11000</v>
      </c>
      <c r="C15" s="15">
        <v>122.7681</v>
      </c>
      <c r="D15" s="4">
        <f t="shared" si="0"/>
        <v>1350449.1</v>
      </c>
      <c r="E15" s="4">
        <v>123.6</v>
      </c>
      <c r="F15" s="4">
        <v>121.72</v>
      </c>
      <c r="H15" s="28"/>
    </row>
    <row r="16" spans="1:15" ht="15.75" thickBot="1" x14ac:dyDescent="0.3">
      <c r="A16" s="2">
        <v>44572</v>
      </c>
      <c r="B16" s="3">
        <v>9000</v>
      </c>
      <c r="C16" s="15">
        <v>122.4068</v>
      </c>
      <c r="D16" s="4">
        <f t="shared" ref="D16:D19" si="1">B16*C16</f>
        <v>1101661.2</v>
      </c>
      <c r="E16" s="4">
        <v>123.02</v>
      </c>
      <c r="F16" s="4">
        <v>121.76</v>
      </c>
      <c r="H16" s="28"/>
    </row>
    <row r="17" spans="1:8" ht="15.75" thickBot="1" x14ac:dyDescent="0.3">
      <c r="A17" s="2">
        <v>44573</v>
      </c>
      <c r="B17" s="3">
        <v>11000</v>
      </c>
      <c r="C17" s="15">
        <v>121.71040000000001</v>
      </c>
      <c r="D17" s="4">
        <f t="shared" si="1"/>
        <v>1338814.4000000001</v>
      </c>
      <c r="E17" s="4">
        <v>122.58</v>
      </c>
      <c r="F17" s="4">
        <v>121.34</v>
      </c>
      <c r="H17" s="28"/>
    </row>
    <row r="18" spans="1:8" ht="15.75" thickBot="1" x14ac:dyDescent="0.3">
      <c r="A18" s="2">
        <v>44574</v>
      </c>
      <c r="B18" s="3">
        <v>11000</v>
      </c>
      <c r="C18" s="15">
        <v>121.5517</v>
      </c>
      <c r="D18" s="4">
        <f t="shared" si="1"/>
        <v>1337068.7</v>
      </c>
      <c r="E18" s="4">
        <v>122.06</v>
      </c>
      <c r="F18" s="4">
        <v>121.16</v>
      </c>
      <c r="H18" s="28"/>
    </row>
    <row r="19" spans="1:8" ht="15.75" thickBot="1" x14ac:dyDescent="0.3">
      <c r="A19" s="2">
        <v>44575</v>
      </c>
      <c r="B19" s="3">
        <v>11000</v>
      </c>
      <c r="C19" s="15">
        <v>120.7808</v>
      </c>
      <c r="D19" s="4">
        <f t="shared" si="1"/>
        <v>1328588.8</v>
      </c>
      <c r="E19" s="4">
        <v>121.14</v>
      </c>
      <c r="F19" s="4">
        <v>120.16</v>
      </c>
      <c r="H19" s="28"/>
    </row>
    <row r="20" spans="1:8" ht="15.75" thickBot="1" x14ac:dyDescent="0.3">
      <c r="A20" s="2">
        <v>44578</v>
      </c>
      <c r="B20" s="3">
        <v>9000</v>
      </c>
      <c r="C20" s="15">
        <v>121.55719999999999</v>
      </c>
      <c r="D20" s="4">
        <f>B20*C20</f>
        <v>1094014.8</v>
      </c>
      <c r="E20" s="4">
        <v>122.14</v>
      </c>
      <c r="F20" s="4">
        <v>120.62</v>
      </c>
      <c r="H20" s="28"/>
    </row>
    <row r="21" spans="1:8" ht="15.75" thickBot="1" x14ac:dyDescent="0.3">
      <c r="A21" s="2">
        <v>44579</v>
      </c>
      <c r="B21" s="3">
        <v>9000</v>
      </c>
      <c r="C21" s="15">
        <v>121.9328</v>
      </c>
      <c r="D21" s="4">
        <f>B21*C21</f>
        <v>1097395.2</v>
      </c>
      <c r="E21" s="4">
        <v>122.48</v>
      </c>
      <c r="F21" s="4">
        <v>121.4</v>
      </c>
      <c r="H21" s="28"/>
    </row>
    <row r="22" spans="1:8" ht="15.75" thickBot="1" x14ac:dyDescent="0.3">
      <c r="A22" s="2">
        <v>44580</v>
      </c>
      <c r="B22" s="3">
        <v>11000</v>
      </c>
      <c r="C22" s="15">
        <v>120.53440000000001</v>
      </c>
      <c r="D22" s="4">
        <f t="shared" ref="D22" si="2">B22*C22</f>
        <v>1325878.4000000001</v>
      </c>
      <c r="E22" s="4">
        <v>121.42</v>
      </c>
      <c r="F22" s="4">
        <v>120.04</v>
      </c>
      <c r="H22" s="28"/>
    </row>
    <row r="23" spans="1:8" ht="15.75" thickBot="1" x14ac:dyDescent="0.3">
      <c r="A23" s="2">
        <v>44581</v>
      </c>
      <c r="B23" s="3">
        <v>9000</v>
      </c>
      <c r="C23" s="15">
        <v>120.8168</v>
      </c>
      <c r="D23" s="4">
        <f>B23*C23</f>
        <v>1087351.2</v>
      </c>
      <c r="E23" s="4">
        <v>121.32</v>
      </c>
      <c r="F23" s="4">
        <v>120.2</v>
      </c>
      <c r="H23" s="28"/>
    </row>
    <row r="24" spans="1:8" ht="15.75" thickBot="1" x14ac:dyDescent="0.3">
      <c r="A24" s="2">
        <v>44582</v>
      </c>
      <c r="B24" s="3">
        <v>11000</v>
      </c>
      <c r="C24" s="15">
        <v>120.9285</v>
      </c>
      <c r="D24" s="4">
        <f>B24*C24</f>
        <v>1330213.5</v>
      </c>
      <c r="E24" s="4">
        <v>121.86</v>
      </c>
      <c r="F24" s="4">
        <v>120.54</v>
      </c>
      <c r="H24" s="28"/>
    </row>
    <row r="25" spans="1:8" ht="15.75" thickBot="1" x14ac:dyDescent="0.3">
      <c r="A25" s="2">
        <v>44585</v>
      </c>
      <c r="B25" s="3">
        <v>11000</v>
      </c>
      <c r="C25" s="15">
        <v>119.7542</v>
      </c>
      <c r="D25" s="4">
        <f>B25*C25</f>
        <v>1317296.2</v>
      </c>
      <c r="E25" s="4">
        <v>120.76</v>
      </c>
      <c r="F25" s="4">
        <v>118.66</v>
      </c>
      <c r="H25" s="28"/>
    </row>
    <row r="26" spans="1:8" ht="15.75" thickBot="1" x14ac:dyDescent="0.3">
      <c r="A26" s="2">
        <v>44586</v>
      </c>
      <c r="B26" s="3">
        <v>9000</v>
      </c>
      <c r="C26" s="15">
        <v>118.0753</v>
      </c>
      <c r="D26" s="4">
        <f>B26*C26</f>
        <v>1062677.7</v>
      </c>
      <c r="E26" s="4">
        <v>118.76</v>
      </c>
      <c r="F26" s="4">
        <v>117.6</v>
      </c>
      <c r="H26" s="28"/>
    </row>
    <row r="27" spans="1:8" ht="15.75" thickBot="1" x14ac:dyDescent="0.3">
      <c r="A27" s="2">
        <v>44587</v>
      </c>
      <c r="B27" s="3">
        <v>9000</v>
      </c>
      <c r="C27" s="15">
        <v>118.3498</v>
      </c>
      <c r="D27" s="4">
        <f>B27*C27</f>
        <v>1065148.2</v>
      </c>
      <c r="E27" s="4">
        <v>119.04</v>
      </c>
      <c r="F27" s="4">
        <v>117.64</v>
      </c>
      <c r="H27" s="28"/>
    </row>
    <row r="28" spans="1:8" ht="15.75" thickBot="1" x14ac:dyDescent="0.3">
      <c r="A28" s="2">
        <v>44588</v>
      </c>
      <c r="B28" s="3">
        <v>11000</v>
      </c>
      <c r="C28" s="15">
        <v>117.70350000000001</v>
      </c>
      <c r="D28" s="4">
        <f t="shared" ref="D28" si="3">B28*C28</f>
        <v>1294738.5</v>
      </c>
      <c r="E28" s="4">
        <v>118.7</v>
      </c>
      <c r="F28" s="4">
        <v>117.1</v>
      </c>
      <c r="H28" s="28"/>
    </row>
    <row r="29" spans="1:8" ht="15.75" thickBot="1" x14ac:dyDescent="0.3">
      <c r="A29" s="2">
        <v>44589</v>
      </c>
      <c r="B29" s="3">
        <v>5000</v>
      </c>
      <c r="C29" s="15">
        <v>117.5244</v>
      </c>
      <c r="D29" s="4">
        <f t="shared" ref="D29:D38" si="4">B29*C29</f>
        <v>587622</v>
      </c>
      <c r="E29" s="4">
        <v>118.2</v>
      </c>
      <c r="F29" s="4">
        <v>116.72</v>
      </c>
      <c r="H29" s="28"/>
    </row>
    <row r="30" spans="1:8" ht="15.75" thickBot="1" x14ac:dyDescent="0.3">
      <c r="A30" s="2">
        <v>44592</v>
      </c>
      <c r="B30" s="3">
        <v>0</v>
      </c>
      <c r="C30" s="15">
        <v>0</v>
      </c>
      <c r="D30" s="4">
        <f t="shared" si="4"/>
        <v>0</v>
      </c>
      <c r="E30" s="4" t="s">
        <v>23</v>
      </c>
      <c r="F30" s="4" t="s">
        <v>23</v>
      </c>
      <c r="H30" s="28"/>
    </row>
    <row r="31" spans="1:8" ht="15.75" thickBot="1" x14ac:dyDescent="0.3">
      <c r="A31" s="2">
        <v>44593</v>
      </c>
      <c r="B31" s="3">
        <v>9000</v>
      </c>
      <c r="C31" s="15">
        <v>119.5962</v>
      </c>
      <c r="D31" s="4">
        <f t="shared" si="4"/>
        <v>1076365.8</v>
      </c>
      <c r="E31" s="4">
        <v>120.16</v>
      </c>
      <c r="F31" s="4">
        <v>118.76</v>
      </c>
      <c r="H31" s="28"/>
    </row>
    <row r="32" spans="1:8" ht="15.75" thickBot="1" x14ac:dyDescent="0.3">
      <c r="A32" s="2">
        <v>44594</v>
      </c>
      <c r="B32" s="3">
        <v>9000</v>
      </c>
      <c r="C32" s="15">
        <v>119.9876</v>
      </c>
      <c r="D32" s="4">
        <f t="shared" si="4"/>
        <v>1079888.3999999999</v>
      </c>
      <c r="E32" s="4">
        <v>120.92</v>
      </c>
      <c r="F32" s="4">
        <v>119.08</v>
      </c>
      <c r="H32" s="28"/>
    </row>
    <row r="33" spans="1:8" ht="15.75" thickBot="1" x14ac:dyDescent="0.3">
      <c r="A33" s="2">
        <v>44595</v>
      </c>
      <c r="B33" s="3">
        <v>11000</v>
      </c>
      <c r="C33" s="15">
        <v>119.9855</v>
      </c>
      <c r="D33" s="4">
        <f t="shared" si="4"/>
        <v>1319840.5</v>
      </c>
      <c r="E33" s="4">
        <v>120.86</v>
      </c>
      <c r="F33" s="4">
        <v>119.28</v>
      </c>
      <c r="H33" s="28"/>
    </row>
    <row r="34" spans="1:8" ht="15.75" thickBot="1" x14ac:dyDescent="0.3">
      <c r="A34" s="2">
        <v>44596</v>
      </c>
      <c r="B34" s="3">
        <v>9000</v>
      </c>
      <c r="C34" s="15">
        <v>119.49299999999999</v>
      </c>
      <c r="D34" s="4">
        <f t="shared" si="4"/>
        <v>1075437</v>
      </c>
      <c r="E34" s="4">
        <v>120.14</v>
      </c>
      <c r="F34" s="4">
        <v>118.84</v>
      </c>
      <c r="H34" s="28"/>
    </row>
    <row r="35" spans="1:8" ht="15.75" thickBot="1" x14ac:dyDescent="0.3">
      <c r="A35" s="2">
        <v>44599</v>
      </c>
      <c r="B35" s="3">
        <v>9000</v>
      </c>
      <c r="C35" s="15">
        <v>119.1104</v>
      </c>
      <c r="D35" s="4">
        <f t="shared" si="4"/>
        <v>1071993.6000000001</v>
      </c>
      <c r="E35" s="4">
        <v>119.5</v>
      </c>
      <c r="F35" s="4">
        <v>118.78</v>
      </c>
      <c r="H35" s="28"/>
    </row>
    <row r="36" spans="1:8" ht="15.75" thickBot="1" x14ac:dyDescent="0.3">
      <c r="A36" s="2">
        <v>44600</v>
      </c>
      <c r="B36" s="3">
        <v>11000</v>
      </c>
      <c r="C36" s="15">
        <v>118.3826</v>
      </c>
      <c r="D36" s="4">
        <f t="shared" si="4"/>
        <v>1302208.5999999999</v>
      </c>
      <c r="E36" s="4">
        <v>119.58</v>
      </c>
      <c r="F36" s="4">
        <v>118.2</v>
      </c>
      <c r="H36" s="28"/>
    </row>
    <row r="37" spans="1:8" ht="15.75" thickBot="1" x14ac:dyDescent="0.3">
      <c r="A37" s="2">
        <v>44601</v>
      </c>
      <c r="B37" s="3">
        <v>9000</v>
      </c>
      <c r="C37" s="15">
        <v>119.42319999999999</v>
      </c>
      <c r="D37" s="4">
        <f t="shared" si="4"/>
        <v>1074808.8</v>
      </c>
      <c r="E37" s="4">
        <v>120</v>
      </c>
      <c r="F37" s="4">
        <v>118.8</v>
      </c>
      <c r="H37" s="28"/>
    </row>
    <row r="38" spans="1:8" ht="15.75" thickBot="1" x14ac:dyDescent="0.3">
      <c r="A38" s="2">
        <v>44602</v>
      </c>
      <c r="B38" s="3">
        <v>11000</v>
      </c>
      <c r="C38" s="15">
        <v>117.97029999999999</v>
      </c>
      <c r="D38" s="4">
        <f t="shared" si="4"/>
        <v>1297673.3</v>
      </c>
      <c r="E38" s="4">
        <v>118.38</v>
      </c>
      <c r="F38" s="4">
        <v>117.46</v>
      </c>
      <c r="H38" s="28"/>
    </row>
    <row r="39" spans="1:8" ht="15.75" thickBot="1" x14ac:dyDescent="0.3">
      <c r="A39" s="2">
        <v>44603</v>
      </c>
      <c r="B39" s="3">
        <v>9000</v>
      </c>
      <c r="C39" s="15">
        <v>118.8997</v>
      </c>
      <c r="D39" s="4">
        <f t="shared" ref="D39" si="5">B39*C39</f>
        <v>1070097.3</v>
      </c>
      <c r="E39" s="4">
        <v>119.76</v>
      </c>
      <c r="F39" s="4">
        <v>117.58</v>
      </c>
      <c r="H39" s="28"/>
    </row>
    <row r="40" spans="1:8" ht="15.75" thickBot="1" x14ac:dyDescent="0.3">
      <c r="A40" s="2">
        <v>44606</v>
      </c>
      <c r="B40" s="3">
        <v>11000</v>
      </c>
      <c r="C40" s="15">
        <v>117.9089</v>
      </c>
      <c r="D40" s="4">
        <f t="shared" ref="D40:D59" si="6">B40*C40</f>
        <v>1296997.9000000001</v>
      </c>
      <c r="E40" s="4">
        <v>118.44</v>
      </c>
      <c r="F40" s="4">
        <v>117.36</v>
      </c>
      <c r="H40" s="28"/>
    </row>
    <row r="41" spans="1:8" ht="15.75" thickBot="1" x14ac:dyDescent="0.3">
      <c r="A41" s="2">
        <v>44607</v>
      </c>
      <c r="B41" s="3">
        <v>9000</v>
      </c>
      <c r="C41" s="15">
        <v>118.2692</v>
      </c>
      <c r="D41" s="4">
        <f t="shared" si="6"/>
        <v>1064422.8</v>
      </c>
      <c r="E41" s="4">
        <v>119.06</v>
      </c>
      <c r="F41" s="4">
        <v>117.72</v>
      </c>
      <c r="H41" s="28"/>
    </row>
    <row r="42" spans="1:8" ht="15.75" thickBot="1" x14ac:dyDescent="0.3">
      <c r="A42" s="2">
        <v>44608</v>
      </c>
      <c r="B42" s="3">
        <v>11000</v>
      </c>
      <c r="C42" s="15">
        <v>117.7574</v>
      </c>
      <c r="D42" s="4">
        <f t="shared" si="6"/>
        <v>1295331.4000000001</v>
      </c>
      <c r="E42" s="4">
        <v>118.52</v>
      </c>
      <c r="F42" s="4">
        <v>117.06</v>
      </c>
      <c r="H42" s="28"/>
    </row>
    <row r="43" spans="1:8" ht="15.75" thickBot="1" x14ac:dyDescent="0.3">
      <c r="A43" s="2">
        <v>44609</v>
      </c>
      <c r="B43" s="3">
        <v>11000</v>
      </c>
      <c r="C43" s="15">
        <v>117.19929999999999</v>
      </c>
      <c r="D43" s="4">
        <f t="shared" si="6"/>
        <v>1289192.3</v>
      </c>
      <c r="E43" s="4">
        <v>118.02</v>
      </c>
      <c r="F43" s="4">
        <v>115.88</v>
      </c>
      <c r="H43" s="28"/>
    </row>
    <row r="44" spans="1:8" ht="15.75" thickBot="1" x14ac:dyDescent="0.3">
      <c r="A44" s="2">
        <v>44610</v>
      </c>
      <c r="B44" s="3">
        <v>9000</v>
      </c>
      <c r="C44" s="15">
        <v>118.5641</v>
      </c>
      <c r="D44" s="4">
        <f t="shared" si="6"/>
        <v>1067076.8999999999</v>
      </c>
      <c r="E44" s="4">
        <v>119</v>
      </c>
      <c r="F44" s="4">
        <v>118</v>
      </c>
      <c r="H44" s="28"/>
    </row>
    <row r="45" spans="1:8" ht="15.75" thickBot="1" x14ac:dyDescent="0.3">
      <c r="A45" s="2">
        <v>44613</v>
      </c>
      <c r="B45" s="3">
        <v>9000</v>
      </c>
      <c r="C45" s="15">
        <v>119.1198</v>
      </c>
      <c r="D45" s="4">
        <f t="shared" si="6"/>
        <v>1072078.2</v>
      </c>
      <c r="E45" s="4">
        <v>119.72</v>
      </c>
      <c r="F45" s="4">
        <v>118.62</v>
      </c>
      <c r="H45" s="28"/>
    </row>
    <row r="46" spans="1:8" ht="15.75" thickBot="1" x14ac:dyDescent="0.3">
      <c r="A46" s="2">
        <v>44614</v>
      </c>
      <c r="B46" s="3">
        <v>11000</v>
      </c>
      <c r="C46" s="15">
        <v>117.80289999999999</v>
      </c>
      <c r="D46" s="4">
        <f t="shared" si="6"/>
        <v>1295831.8999999999</v>
      </c>
      <c r="E46" s="4">
        <v>118.54</v>
      </c>
      <c r="F46" s="4">
        <v>117.24</v>
      </c>
      <c r="H46" s="28"/>
    </row>
    <row r="47" spans="1:8" ht="15.75" thickBot="1" x14ac:dyDescent="0.3">
      <c r="A47" s="2">
        <v>44615</v>
      </c>
      <c r="B47" s="3">
        <v>9000</v>
      </c>
      <c r="C47" s="15">
        <v>119.94159999999999</v>
      </c>
      <c r="D47" s="4">
        <f t="shared" si="6"/>
        <v>1079474.3999999999</v>
      </c>
      <c r="E47" s="4">
        <v>120.42</v>
      </c>
      <c r="F47" s="4">
        <v>119.14</v>
      </c>
      <c r="H47" s="28"/>
    </row>
    <row r="48" spans="1:8" ht="15.75" thickBot="1" x14ac:dyDescent="0.3">
      <c r="A48" s="2">
        <v>44616</v>
      </c>
      <c r="B48" s="3">
        <v>11000</v>
      </c>
      <c r="C48" s="15">
        <v>116.2354</v>
      </c>
      <c r="D48" s="4">
        <f t="shared" si="6"/>
        <v>1278589.3999999999</v>
      </c>
      <c r="E48" s="4">
        <v>117.18</v>
      </c>
      <c r="F48" s="4">
        <v>115.26</v>
      </c>
      <c r="H48" s="28"/>
    </row>
    <row r="49" spans="1:8" ht="15.75" thickBot="1" x14ac:dyDescent="0.3">
      <c r="A49" s="2">
        <v>44617</v>
      </c>
      <c r="B49" s="3">
        <v>5761</v>
      </c>
      <c r="C49" s="15">
        <v>116.6555</v>
      </c>
      <c r="D49" s="4">
        <f t="shared" si="6"/>
        <v>672052.33550000004</v>
      </c>
      <c r="E49" s="4">
        <v>117.54</v>
      </c>
      <c r="F49" s="4">
        <v>115.24</v>
      </c>
      <c r="H49" s="28"/>
    </row>
    <row r="50" spans="1:8" ht="15.75" thickBot="1" x14ac:dyDescent="0.3">
      <c r="A50" s="2">
        <v>44620</v>
      </c>
      <c r="B50" s="3">
        <v>9000</v>
      </c>
      <c r="C50" s="15">
        <v>119.04730000000001</v>
      </c>
      <c r="D50" s="4">
        <f t="shared" si="6"/>
        <v>1071425.7</v>
      </c>
      <c r="E50" s="4">
        <v>119.8</v>
      </c>
      <c r="F50" s="4">
        <v>118.3</v>
      </c>
      <c r="H50" s="28"/>
    </row>
    <row r="51" spans="1:8" ht="15.75" thickBot="1" x14ac:dyDescent="0.3">
      <c r="A51" s="2">
        <v>44621</v>
      </c>
      <c r="B51" s="3">
        <v>9000</v>
      </c>
      <c r="C51" s="15">
        <v>119.8695</v>
      </c>
      <c r="D51" s="4">
        <f t="shared" si="6"/>
        <v>1078825.5</v>
      </c>
      <c r="E51" s="4">
        <v>120.72</v>
      </c>
      <c r="F51" s="4">
        <v>119.24</v>
      </c>
      <c r="H51" s="28"/>
    </row>
    <row r="52" spans="1:8" ht="15.75" thickBot="1" x14ac:dyDescent="0.3">
      <c r="A52" s="2">
        <v>44622</v>
      </c>
      <c r="B52" s="3">
        <v>11000</v>
      </c>
      <c r="C52" s="15">
        <v>119.0681</v>
      </c>
      <c r="D52" s="4">
        <f t="shared" si="6"/>
        <v>1309749.1000000001</v>
      </c>
      <c r="E52" s="4">
        <v>120.64</v>
      </c>
      <c r="F52" s="4">
        <v>118.24</v>
      </c>
      <c r="H52" s="28"/>
    </row>
    <row r="53" spans="1:8" ht="15.75" thickBot="1" x14ac:dyDescent="0.3">
      <c r="A53" s="2">
        <v>44623</v>
      </c>
      <c r="B53" s="3">
        <v>11000</v>
      </c>
      <c r="C53" s="15">
        <v>118.57129999999999</v>
      </c>
      <c r="D53" s="4">
        <f t="shared" si="6"/>
        <v>1304284.3</v>
      </c>
      <c r="E53" s="4">
        <v>119.76</v>
      </c>
      <c r="F53" s="4">
        <v>117.94</v>
      </c>
      <c r="H53" s="28"/>
    </row>
    <row r="54" spans="1:8" ht="15.75" thickBot="1" x14ac:dyDescent="0.3">
      <c r="A54" s="2">
        <v>44624</v>
      </c>
      <c r="B54" s="3">
        <v>11000</v>
      </c>
      <c r="C54" s="15">
        <v>116.7581</v>
      </c>
      <c r="D54" s="4">
        <f t="shared" si="6"/>
        <v>1284339.1000000001</v>
      </c>
      <c r="E54" s="4">
        <v>118.3</v>
      </c>
      <c r="F54" s="4">
        <v>115.68</v>
      </c>
      <c r="H54" s="28"/>
    </row>
    <row r="55" spans="1:8" ht="15.75" thickBot="1" x14ac:dyDescent="0.3">
      <c r="A55" s="2">
        <v>44627</v>
      </c>
      <c r="B55" s="3">
        <v>11000</v>
      </c>
      <c r="C55" s="15">
        <v>112.1396</v>
      </c>
      <c r="D55" s="4">
        <f t="shared" si="6"/>
        <v>1233535.6000000001</v>
      </c>
      <c r="E55" s="4">
        <v>113.8</v>
      </c>
      <c r="F55" s="4">
        <v>110.56</v>
      </c>
      <c r="H55" s="28"/>
    </row>
    <row r="56" spans="1:8" ht="15.75" thickBot="1" x14ac:dyDescent="0.3">
      <c r="A56" s="2">
        <v>44628</v>
      </c>
      <c r="B56" s="3">
        <v>11000</v>
      </c>
      <c r="C56" s="15">
        <v>111.8742</v>
      </c>
      <c r="D56" s="4">
        <f t="shared" si="6"/>
        <v>1230616.2</v>
      </c>
      <c r="E56" s="4">
        <v>114.52</v>
      </c>
      <c r="F56" s="4">
        <v>109.76</v>
      </c>
      <c r="H56" s="28"/>
    </row>
    <row r="57" spans="1:8" ht="15.75" thickBot="1" x14ac:dyDescent="0.3">
      <c r="A57" s="2">
        <v>44629</v>
      </c>
      <c r="B57" s="3">
        <v>7207</v>
      </c>
      <c r="C57" s="15">
        <v>113.01309999999999</v>
      </c>
      <c r="D57" s="4">
        <f t="shared" si="6"/>
        <v>814485.41169999994</v>
      </c>
      <c r="E57" s="4">
        <v>113.76</v>
      </c>
      <c r="F57" s="4">
        <v>110.68</v>
      </c>
      <c r="H57" s="28"/>
    </row>
    <row r="58" spans="1:8" ht="15.75" thickBot="1" x14ac:dyDescent="0.3">
      <c r="A58" s="2">
        <v>44630</v>
      </c>
      <c r="B58" s="3">
        <v>11000</v>
      </c>
      <c r="C58" s="15">
        <v>113.8574</v>
      </c>
      <c r="D58" s="4">
        <f t="shared" si="6"/>
        <v>1252431.3999999999</v>
      </c>
      <c r="E58" s="4">
        <v>114.86</v>
      </c>
      <c r="F58" s="4">
        <v>112.8</v>
      </c>
      <c r="H58" s="28"/>
    </row>
    <row r="59" spans="1:8" ht="15.75" thickBot="1" x14ac:dyDescent="0.3">
      <c r="A59" s="2">
        <v>44631</v>
      </c>
      <c r="B59" s="3">
        <v>11000</v>
      </c>
      <c r="C59" s="15">
        <v>113.2997</v>
      </c>
      <c r="D59" s="4">
        <f t="shared" si="6"/>
        <v>1246296.7</v>
      </c>
      <c r="E59" s="4">
        <v>114.7</v>
      </c>
      <c r="F59" s="4">
        <v>112.62</v>
      </c>
      <c r="H59" s="28"/>
    </row>
    <row r="60" spans="1:8" ht="15.75" thickBot="1" x14ac:dyDescent="0.3">
      <c r="A60" s="2">
        <v>44634</v>
      </c>
      <c r="B60" s="3">
        <v>9000</v>
      </c>
      <c r="C60" s="15">
        <v>113.6666</v>
      </c>
      <c r="D60" s="4">
        <f t="shared" ref="D60" si="7">B60*C60</f>
        <v>1022999.4</v>
      </c>
      <c r="E60" s="4">
        <v>114.52</v>
      </c>
      <c r="F60" s="4">
        <v>112.66</v>
      </c>
      <c r="H60" s="28"/>
    </row>
    <row r="61" spans="1:8" ht="15.75" thickBot="1" x14ac:dyDescent="0.3">
      <c r="A61" s="2">
        <v>44635</v>
      </c>
      <c r="B61" s="3">
        <v>9000</v>
      </c>
      <c r="C61" s="15">
        <v>115.4545</v>
      </c>
      <c r="D61" s="4">
        <f t="shared" ref="D61:D70" si="8">B61*C61</f>
        <v>1039090.5</v>
      </c>
      <c r="E61" s="4">
        <v>116.62</v>
      </c>
      <c r="F61" s="4">
        <v>114.06</v>
      </c>
      <c r="H61" s="28"/>
    </row>
    <row r="62" spans="1:8" ht="15.75" thickBot="1" x14ac:dyDescent="0.3">
      <c r="A62" s="2">
        <v>44636</v>
      </c>
      <c r="B62" s="3">
        <v>9000</v>
      </c>
      <c r="C62" s="15">
        <v>117.2706</v>
      </c>
      <c r="D62" s="4">
        <f t="shared" si="8"/>
        <v>1055435.3999999999</v>
      </c>
      <c r="E62" s="4">
        <v>117.94</v>
      </c>
      <c r="F62" s="4">
        <v>116.54</v>
      </c>
      <c r="H62" s="28"/>
    </row>
    <row r="63" spans="1:8" ht="15.75" thickBot="1" x14ac:dyDescent="0.3">
      <c r="A63" s="2">
        <v>44637</v>
      </c>
      <c r="B63" s="3">
        <v>9000</v>
      </c>
      <c r="C63" s="15">
        <v>117.66500000000001</v>
      </c>
      <c r="D63" s="4">
        <f t="shared" si="8"/>
        <v>1058985</v>
      </c>
      <c r="E63" s="4">
        <v>118.66</v>
      </c>
      <c r="F63" s="4">
        <v>116.86</v>
      </c>
      <c r="H63" s="28"/>
    </row>
    <row r="64" spans="1:8" ht="15.75" thickBot="1" x14ac:dyDescent="0.3">
      <c r="A64" s="2">
        <v>44638</v>
      </c>
      <c r="B64" s="3">
        <v>9000</v>
      </c>
      <c r="C64" s="15">
        <v>119.4997</v>
      </c>
      <c r="D64" s="4">
        <f t="shared" si="8"/>
        <v>1075497.3</v>
      </c>
      <c r="E64" s="4">
        <v>120.96</v>
      </c>
      <c r="F64" s="4">
        <v>118</v>
      </c>
      <c r="H64" s="28"/>
    </row>
    <row r="65" spans="1:8" ht="15.75" thickBot="1" x14ac:dyDescent="0.3">
      <c r="A65" s="2">
        <v>44641</v>
      </c>
      <c r="B65" s="3">
        <v>11000</v>
      </c>
      <c r="C65" s="15">
        <v>121.0312</v>
      </c>
      <c r="D65" s="4">
        <f t="shared" si="8"/>
        <v>1331343.2</v>
      </c>
      <c r="E65" s="4">
        <v>121.34</v>
      </c>
      <c r="F65" s="4">
        <v>120.46</v>
      </c>
      <c r="H65" s="28"/>
    </row>
    <row r="66" spans="1:8" ht="15.75" thickBot="1" x14ac:dyDescent="0.3">
      <c r="A66" s="2">
        <v>44642</v>
      </c>
      <c r="B66" s="3">
        <v>11000</v>
      </c>
      <c r="C66" s="15">
        <v>120.0581</v>
      </c>
      <c r="D66" s="4">
        <f t="shared" si="8"/>
        <v>1320639.0999999999</v>
      </c>
      <c r="E66" s="4">
        <v>120.96</v>
      </c>
      <c r="F66" s="4">
        <v>119.6</v>
      </c>
      <c r="H66" s="28"/>
    </row>
    <row r="67" spans="1:8" ht="15.75" thickBot="1" x14ac:dyDescent="0.3">
      <c r="A67" s="2">
        <v>44643</v>
      </c>
      <c r="B67" s="3">
        <v>11000</v>
      </c>
      <c r="C67" s="15">
        <v>119.5307</v>
      </c>
      <c r="D67" s="4">
        <f t="shared" si="8"/>
        <v>1314837.7</v>
      </c>
      <c r="E67" s="4">
        <v>120.66</v>
      </c>
      <c r="F67" s="4">
        <v>118.4</v>
      </c>
      <c r="H67" s="28"/>
    </row>
    <row r="68" spans="1:8" ht="15.75" thickBot="1" x14ac:dyDescent="0.3">
      <c r="A68" s="2">
        <v>44644</v>
      </c>
      <c r="B68" s="3">
        <v>9000</v>
      </c>
      <c r="C68" s="15">
        <v>119.45529999999999</v>
      </c>
      <c r="D68" s="4">
        <f t="shared" si="8"/>
        <v>1075097.7</v>
      </c>
      <c r="E68" s="4">
        <v>120.16</v>
      </c>
      <c r="F68" s="4">
        <v>118.84</v>
      </c>
      <c r="H68" s="28"/>
    </row>
    <row r="69" spans="1:8" ht="15.75" thickBot="1" x14ac:dyDescent="0.3">
      <c r="A69" s="2">
        <v>44645</v>
      </c>
      <c r="B69" s="3">
        <v>11000</v>
      </c>
      <c r="C69" s="15">
        <v>119.5638</v>
      </c>
      <c r="D69" s="4">
        <f t="shared" si="8"/>
        <v>1315201.8</v>
      </c>
      <c r="E69" s="4">
        <v>120.36</v>
      </c>
      <c r="F69" s="4">
        <v>118.68</v>
      </c>
      <c r="H69" s="28"/>
    </row>
    <row r="70" spans="1:8" ht="15.75" thickBot="1" x14ac:dyDescent="0.3">
      <c r="A70" s="2">
        <v>44648</v>
      </c>
      <c r="B70" s="3">
        <v>8793</v>
      </c>
      <c r="C70" s="15">
        <v>120.38330000000001</v>
      </c>
      <c r="D70" s="4">
        <f t="shared" si="8"/>
        <v>1058530.3569</v>
      </c>
      <c r="E70" s="4">
        <v>120.94</v>
      </c>
      <c r="F70" s="4">
        <v>119.74</v>
      </c>
      <c r="H70" s="28"/>
    </row>
    <row r="71" spans="1:8" ht="15.75" thickBot="1" x14ac:dyDescent="0.3">
      <c r="A71" s="2">
        <v>44649</v>
      </c>
      <c r="B71" s="3">
        <v>0</v>
      </c>
      <c r="C71" s="15">
        <v>0</v>
      </c>
      <c r="D71" s="4">
        <f t="shared" ref="D71" si="9">B71*C71</f>
        <v>0</v>
      </c>
      <c r="E71" s="4" t="s">
        <v>23</v>
      </c>
      <c r="F71" s="4" t="s">
        <v>23</v>
      </c>
      <c r="H71" s="28"/>
    </row>
    <row r="72" spans="1:8" ht="15.75" thickBot="1" x14ac:dyDescent="0.3">
      <c r="A72" s="2">
        <v>44650</v>
      </c>
      <c r="B72" s="3">
        <v>0</v>
      </c>
      <c r="C72" s="15">
        <v>0</v>
      </c>
      <c r="D72" s="4">
        <f>B72*C72</f>
        <v>0</v>
      </c>
      <c r="E72" s="4" t="s">
        <v>23</v>
      </c>
      <c r="F72" s="4" t="s">
        <v>23</v>
      </c>
      <c r="H72" s="28"/>
    </row>
    <row r="73" spans="1:8" ht="15.75" thickBot="1" x14ac:dyDescent="0.3">
      <c r="A73" s="2">
        <v>44651</v>
      </c>
      <c r="B73" s="3">
        <v>0</v>
      </c>
      <c r="C73" s="15">
        <v>0</v>
      </c>
      <c r="D73" s="4">
        <f t="shared" ref="D73" si="10">B73*C73</f>
        <v>0</v>
      </c>
      <c r="E73" s="4" t="s">
        <v>23</v>
      </c>
      <c r="F73" s="4" t="s">
        <v>23</v>
      </c>
      <c r="H73" s="28"/>
    </row>
    <row r="74" spans="1:8" ht="15.75" thickBot="1" x14ac:dyDescent="0.3">
      <c r="A74" s="2">
        <v>44652</v>
      </c>
      <c r="B74" s="3">
        <v>9000</v>
      </c>
      <c r="C74" s="15">
        <v>120.7045</v>
      </c>
      <c r="D74" s="4">
        <f t="shared" ref="D74:D79" si="11">B74*C74</f>
        <v>1086340.5</v>
      </c>
      <c r="E74" s="4">
        <v>121.28</v>
      </c>
      <c r="F74" s="4">
        <v>120.06</v>
      </c>
      <c r="H74" s="28"/>
    </row>
    <row r="75" spans="1:8" ht="15.75" thickBot="1" x14ac:dyDescent="0.3">
      <c r="A75" s="2">
        <v>44655</v>
      </c>
      <c r="B75" s="3">
        <v>9000</v>
      </c>
      <c r="C75" s="15">
        <v>121.506</v>
      </c>
      <c r="D75" s="4">
        <f t="shared" si="11"/>
        <v>1093554</v>
      </c>
      <c r="E75" s="4">
        <v>122</v>
      </c>
      <c r="F75" s="4">
        <v>121.14</v>
      </c>
      <c r="H75" s="28"/>
    </row>
    <row r="76" spans="1:8" ht="15.75" thickBot="1" x14ac:dyDescent="0.3">
      <c r="A76" s="2">
        <v>44656</v>
      </c>
      <c r="B76" s="3">
        <v>9000</v>
      </c>
      <c r="C76" s="15">
        <v>122.7076</v>
      </c>
      <c r="D76" s="4">
        <f t="shared" si="11"/>
        <v>1104368.3999999999</v>
      </c>
      <c r="E76" s="4">
        <v>123.32</v>
      </c>
      <c r="F76" s="4">
        <v>122.4</v>
      </c>
      <c r="H76" s="28"/>
    </row>
    <row r="77" spans="1:8" ht="15.75" thickBot="1" x14ac:dyDescent="0.3">
      <c r="A77" s="2">
        <v>44657</v>
      </c>
      <c r="B77" s="3">
        <v>11000</v>
      </c>
      <c r="C77" s="15">
        <v>122.8142</v>
      </c>
      <c r="D77" s="4">
        <f t="shared" si="11"/>
        <v>1350956.2</v>
      </c>
      <c r="E77" s="4">
        <v>123.82</v>
      </c>
      <c r="F77" s="4">
        <v>121.76</v>
      </c>
      <c r="H77" s="28"/>
    </row>
    <row r="78" spans="1:8" ht="15.75" thickBot="1" x14ac:dyDescent="0.3">
      <c r="A78" s="2">
        <v>44658</v>
      </c>
      <c r="B78" s="3">
        <v>9000</v>
      </c>
      <c r="C78" s="15">
        <v>123.0959</v>
      </c>
      <c r="D78" s="4">
        <f t="shared" si="11"/>
        <v>1107863.1000000001</v>
      </c>
      <c r="E78" s="4">
        <v>123.54</v>
      </c>
      <c r="F78" s="4">
        <v>122.68</v>
      </c>
      <c r="H78" s="28"/>
    </row>
    <row r="79" spans="1:8" ht="15.75" thickBot="1" x14ac:dyDescent="0.3">
      <c r="A79" s="2">
        <v>44659</v>
      </c>
      <c r="B79" s="3">
        <v>9000</v>
      </c>
      <c r="C79" s="15">
        <v>123.8771</v>
      </c>
      <c r="D79" s="4">
        <f t="shared" si="11"/>
        <v>1114893.8999999999</v>
      </c>
      <c r="E79" s="4">
        <v>124.34</v>
      </c>
      <c r="F79" s="4">
        <v>123.4</v>
      </c>
      <c r="H79" s="28"/>
    </row>
    <row r="80" spans="1:8" ht="15.75" thickBot="1" x14ac:dyDescent="0.3">
      <c r="A80" s="2">
        <v>44662</v>
      </c>
      <c r="B80" s="3">
        <v>9000</v>
      </c>
      <c r="C80" s="15">
        <v>123.35509999999999</v>
      </c>
      <c r="D80" s="4">
        <f t="shared" ref="D80" si="12">B80*C80</f>
        <v>1110195.8999999999</v>
      </c>
      <c r="E80" s="4">
        <v>123.8</v>
      </c>
      <c r="F80" s="4">
        <v>122.42</v>
      </c>
      <c r="H80" s="28"/>
    </row>
    <row r="81" spans="1:8" ht="15.75" thickBot="1" x14ac:dyDescent="0.3">
      <c r="A81" s="2">
        <v>44663</v>
      </c>
      <c r="B81" s="3">
        <v>11000</v>
      </c>
      <c r="C81" s="15">
        <v>123.218</v>
      </c>
      <c r="D81" s="4">
        <f t="shared" ref="D81:D85" si="13">B81*C81</f>
        <v>1355398</v>
      </c>
      <c r="E81" s="4">
        <v>124.08</v>
      </c>
      <c r="F81" s="4">
        <v>122.7</v>
      </c>
      <c r="H81" s="28"/>
    </row>
    <row r="82" spans="1:8" ht="15.75" thickBot="1" x14ac:dyDescent="0.3">
      <c r="A82" s="2">
        <v>44664</v>
      </c>
      <c r="B82" s="3">
        <v>9000</v>
      </c>
      <c r="C82" s="15">
        <v>123.3092</v>
      </c>
      <c r="D82" s="4">
        <f t="shared" si="13"/>
        <v>1109782.8</v>
      </c>
      <c r="E82" s="4">
        <v>124.18</v>
      </c>
      <c r="F82" s="4">
        <v>122.44</v>
      </c>
      <c r="H82" s="28"/>
    </row>
    <row r="83" spans="1:8" ht="15.75" thickBot="1" x14ac:dyDescent="0.3">
      <c r="A83" s="2">
        <v>44665</v>
      </c>
      <c r="B83" s="3">
        <v>9000</v>
      </c>
      <c r="C83" s="15">
        <v>124.0659</v>
      </c>
      <c r="D83" s="4">
        <f t="shared" si="13"/>
        <v>1116593.1000000001</v>
      </c>
      <c r="E83" s="4">
        <v>124.3</v>
      </c>
      <c r="F83" s="4">
        <v>123.86</v>
      </c>
      <c r="H83" s="28"/>
    </row>
    <row r="84" spans="1:8" ht="15.75" thickBot="1" x14ac:dyDescent="0.3">
      <c r="A84" s="2">
        <v>44670</v>
      </c>
      <c r="B84" s="3">
        <v>11000</v>
      </c>
      <c r="C84" s="15">
        <v>122.1032</v>
      </c>
      <c r="D84" s="4">
        <f t="shared" si="13"/>
        <v>1343135.2</v>
      </c>
      <c r="E84" s="4">
        <v>123.38</v>
      </c>
      <c r="F84" s="4">
        <v>121.52</v>
      </c>
      <c r="H84" s="28"/>
    </row>
    <row r="85" spans="1:8" ht="15.75" thickBot="1" x14ac:dyDescent="0.3">
      <c r="A85" s="2">
        <v>44671</v>
      </c>
      <c r="B85" s="3">
        <v>9000</v>
      </c>
      <c r="C85" s="15">
        <v>122.28700000000001</v>
      </c>
      <c r="D85" s="4">
        <f t="shared" si="13"/>
        <v>1100583</v>
      </c>
      <c r="E85" s="4">
        <v>122.7</v>
      </c>
      <c r="F85" s="4">
        <v>121.72</v>
      </c>
      <c r="H85" s="28"/>
    </row>
    <row r="86" spans="1:8" ht="15.75" thickBot="1" x14ac:dyDescent="0.3">
      <c r="A86" s="2">
        <v>44672</v>
      </c>
      <c r="B86" s="3">
        <v>9000</v>
      </c>
      <c r="C86" s="15">
        <v>123.30929999999999</v>
      </c>
      <c r="D86" s="4">
        <f t="shared" ref="D86:D156" si="14">B86*C86</f>
        <v>1109783.7</v>
      </c>
      <c r="E86" s="4">
        <v>123.86</v>
      </c>
      <c r="F86" s="4">
        <v>122.48</v>
      </c>
      <c r="H86" s="28"/>
    </row>
    <row r="87" spans="1:8" ht="15.75" thickBot="1" x14ac:dyDescent="0.3">
      <c r="A87" s="2">
        <v>44673</v>
      </c>
      <c r="B87" s="3">
        <v>9000</v>
      </c>
      <c r="C87" s="15">
        <v>124.13890000000001</v>
      </c>
      <c r="D87" s="4">
        <f t="shared" si="14"/>
        <v>1117250.1000000001</v>
      </c>
      <c r="E87" s="4">
        <v>124.62</v>
      </c>
      <c r="F87" s="4">
        <v>122.5</v>
      </c>
      <c r="H87" s="28"/>
    </row>
    <row r="88" spans="1:8" ht="15.75" thickBot="1" x14ac:dyDescent="0.3">
      <c r="A88" s="2">
        <v>44676</v>
      </c>
      <c r="B88" s="3">
        <v>9000</v>
      </c>
      <c r="C88" s="15">
        <v>125.65949999999999</v>
      </c>
      <c r="D88" s="4">
        <f t="shared" si="14"/>
        <v>1130935.5</v>
      </c>
      <c r="E88" s="4">
        <v>126.72</v>
      </c>
      <c r="F88" s="4">
        <v>123.84</v>
      </c>
      <c r="H88" s="28"/>
    </row>
    <row r="89" spans="1:8" ht="15.75" thickBot="1" x14ac:dyDescent="0.3">
      <c r="A89" s="2">
        <v>44677</v>
      </c>
      <c r="B89" s="3">
        <v>11000</v>
      </c>
      <c r="C89" s="15">
        <v>125.40470000000001</v>
      </c>
      <c r="D89" s="4">
        <f t="shared" si="14"/>
        <v>1379451.7</v>
      </c>
      <c r="E89" s="4">
        <v>126.92</v>
      </c>
      <c r="F89" s="4">
        <v>124.5</v>
      </c>
      <c r="H89" s="28"/>
    </row>
    <row r="90" spans="1:8" ht="15.75" thickBot="1" x14ac:dyDescent="0.3">
      <c r="A90" s="2">
        <v>44678</v>
      </c>
      <c r="B90" s="3">
        <v>9000</v>
      </c>
      <c r="C90" s="15">
        <v>123.7159</v>
      </c>
      <c r="D90" s="4">
        <f t="shared" si="14"/>
        <v>1113443.1000000001</v>
      </c>
      <c r="E90" s="4">
        <v>124.84</v>
      </c>
      <c r="F90" s="4">
        <v>122.16</v>
      </c>
      <c r="H90" s="28"/>
    </row>
    <row r="91" spans="1:8" ht="15.75" thickBot="1" x14ac:dyDescent="0.3">
      <c r="A91" s="2">
        <v>44679</v>
      </c>
      <c r="B91" s="3">
        <v>9000</v>
      </c>
      <c r="C91" s="15">
        <v>125.86620000000001</v>
      </c>
      <c r="D91" s="4">
        <f t="shared" si="14"/>
        <v>1132795.8</v>
      </c>
      <c r="E91" s="4">
        <v>126.54</v>
      </c>
      <c r="F91" s="4">
        <v>125.24</v>
      </c>
      <c r="H91" s="28"/>
    </row>
    <row r="92" spans="1:8" ht="15.75" thickBot="1" x14ac:dyDescent="0.3">
      <c r="A92" s="2">
        <v>44680</v>
      </c>
      <c r="B92" s="3">
        <v>9000</v>
      </c>
      <c r="C92" s="15">
        <v>126.31529999999999</v>
      </c>
      <c r="D92" s="4">
        <f t="shared" si="14"/>
        <v>1136837.7</v>
      </c>
      <c r="E92" s="4">
        <v>127.04</v>
      </c>
      <c r="F92" s="4">
        <v>125.24</v>
      </c>
      <c r="H92" s="28"/>
    </row>
    <row r="93" spans="1:8" ht="15.75" thickBot="1" x14ac:dyDescent="0.3">
      <c r="A93" s="2">
        <v>44683</v>
      </c>
      <c r="B93" s="3">
        <v>11000</v>
      </c>
      <c r="C93" s="15">
        <v>125.8639</v>
      </c>
      <c r="D93" s="4">
        <f t="shared" si="14"/>
        <v>1384502.9</v>
      </c>
      <c r="E93" s="4">
        <v>126.38</v>
      </c>
      <c r="F93" s="4">
        <v>125.14</v>
      </c>
      <c r="H93" s="28"/>
    </row>
    <row r="94" spans="1:8" ht="15.75" thickBot="1" x14ac:dyDescent="0.3">
      <c r="A94" s="2">
        <v>44684</v>
      </c>
      <c r="B94" s="3">
        <v>11000</v>
      </c>
      <c r="C94" s="15">
        <v>125.5732</v>
      </c>
      <c r="D94" s="4">
        <f t="shared" si="14"/>
        <v>1381305.2</v>
      </c>
      <c r="E94" s="4">
        <v>126.96</v>
      </c>
      <c r="F94" s="4">
        <v>124.92</v>
      </c>
      <c r="H94" s="28"/>
    </row>
    <row r="95" spans="1:8" ht="15.75" thickBot="1" x14ac:dyDescent="0.3">
      <c r="A95" s="2">
        <v>44685</v>
      </c>
      <c r="B95" s="3">
        <v>11000</v>
      </c>
      <c r="C95" s="15">
        <v>124.1164</v>
      </c>
      <c r="D95" s="4">
        <f t="shared" si="14"/>
        <v>1365280.4</v>
      </c>
      <c r="E95" s="4">
        <v>125</v>
      </c>
      <c r="F95" s="4">
        <v>123.68</v>
      </c>
      <c r="H95" s="28"/>
    </row>
    <row r="96" spans="1:8" ht="15.75" thickBot="1" x14ac:dyDescent="0.3">
      <c r="A96" s="2">
        <v>44686</v>
      </c>
      <c r="B96" s="3">
        <v>9000</v>
      </c>
      <c r="C96" s="15">
        <v>124.93049999999999</v>
      </c>
      <c r="D96" s="4">
        <f t="shared" si="14"/>
        <v>1124374.5</v>
      </c>
      <c r="E96" s="4">
        <v>125.56</v>
      </c>
      <c r="F96" s="4">
        <v>124.3</v>
      </c>
      <c r="H96" s="28"/>
    </row>
    <row r="97" spans="1:8" ht="15.75" thickBot="1" x14ac:dyDescent="0.3">
      <c r="A97" s="2">
        <v>44687</v>
      </c>
      <c r="B97" s="3">
        <v>11000</v>
      </c>
      <c r="C97" s="15">
        <v>123.4859</v>
      </c>
      <c r="D97" s="4">
        <f t="shared" si="14"/>
        <v>1358344.9</v>
      </c>
      <c r="E97" s="4">
        <v>124.66</v>
      </c>
      <c r="F97" s="4">
        <v>122.88</v>
      </c>
      <c r="H97" s="28"/>
    </row>
    <row r="98" spans="1:8" ht="15.75" thickBot="1" x14ac:dyDescent="0.3">
      <c r="A98" s="2">
        <v>44690</v>
      </c>
      <c r="B98" s="3">
        <v>11000</v>
      </c>
      <c r="C98" s="15">
        <v>121.98739999999999</v>
      </c>
      <c r="D98" s="4">
        <f t="shared" si="14"/>
        <v>1341861.3999999999</v>
      </c>
      <c r="E98" s="4">
        <v>123.12</v>
      </c>
      <c r="F98" s="4">
        <v>120.68</v>
      </c>
      <c r="H98" s="28"/>
    </row>
    <row r="99" spans="1:8" ht="15.75" thickBot="1" x14ac:dyDescent="0.3">
      <c r="A99" s="2">
        <v>44691</v>
      </c>
      <c r="B99" s="3">
        <v>9000</v>
      </c>
      <c r="C99" s="15">
        <v>120.8082</v>
      </c>
      <c r="D99" s="4">
        <f t="shared" si="14"/>
        <v>1087273.8</v>
      </c>
      <c r="E99" s="4">
        <v>121.22</v>
      </c>
      <c r="F99" s="4">
        <v>120.18</v>
      </c>
      <c r="H99" s="28"/>
    </row>
    <row r="100" spans="1:8" ht="15.75" thickBot="1" x14ac:dyDescent="0.3">
      <c r="A100" s="2">
        <v>44692</v>
      </c>
      <c r="B100" s="3">
        <v>9000</v>
      </c>
      <c r="C100" s="15">
        <v>121.0569</v>
      </c>
      <c r="D100" s="4">
        <f t="shared" si="14"/>
        <v>1089512.1000000001</v>
      </c>
      <c r="E100" s="4">
        <v>121.76</v>
      </c>
      <c r="F100" s="4">
        <v>120.28</v>
      </c>
      <c r="H100" s="28"/>
    </row>
    <row r="101" spans="1:8" ht="15.75" thickBot="1" x14ac:dyDescent="0.3">
      <c r="A101" s="2">
        <v>44693</v>
      </c>
      <c r="B101" s="3">
        <v>11000</v>
      </c>
      <c r="C101" s="15">
        <v>120.3793</v>
      </c>
      <c r="D101" s="4">
        <f t="shared" si="14"/>
        <v>1324172.3</v>
      </c>
      <c r="E101" s="4">
        <v>121.62</v>
      </c>
      <c r="F101" s="4">
        <v>119.86</v>
      </c>
      <c r="H101" s="28"/>
    </row>
    <row r="102" spans="1:8" ht="15.75" thickBot="1" x14ac:dyDescent="0.3">
      <c r="A102" s="2">
        <v>44694</v>
      </c>
      <c r="B102" s="3">
        <v>9000</v>
      </c>
      <c r="C102" s="15">
        <v>121.7735</v>
      </c>
      <c r="D102" s="4">
        <f t="shared" si="14"/>
        <v>1095961.5</v>
      </c>
      <c r="E102" s="4">
        <v>122.46</v>
      </c>
      <c r="F102" s="4">
        <v>121.38</v>
      </c>
      <c r="H102" s="28"/>
    </row>
    <row r="103" spans="1:8" ht="15.75" thickBot="1" x14ac:dyDescent="0.3">
      <c r="A103" s="2">
        <v>44697</v>
      </c>
      <c r="B103" s="3">
        <v>9000</v>
      </c>
      <c r="C103" s="15">
        <v>122.31180000000001</v>
      </c>
      <c r="D103" s="4">
        <f t="shared" si="14"/>
        <v>1100806.2</v>
      </c>
      <c r="E103" s="4">
        <v>123.52</v>
      </c>
      <c r="F103" s="4">
        <v>121.8</v>
      </c>
      <c r="H103" s="28"/>
    </row>
    <row r="104" spans="1:8" ht="15.75" thickBot="1" x14ac:dyDescent="0.3">
      <c r="A104" s="2">
        <v>44698</v>
      </c>
      <c r="B104" s="3">
        <v>11000</v>
      </c>
      <c r="C104" s="15">
        <v>122.8507</v>
      </c>
      <c r="D104" s="4">
        <f t="shared" si="14"/>
        <v>1351357.7</v>
      </c>
      <c r="E104" s="4">
        <v>123.94</v>
      </c>
      <c r="F104" s="4">
        <v>122.14</v>
      </c>
      <c r="H104" s="28"/>
    </row>
    <row r="105" spans="1:8" ht="15.75" thickBot="1" x14ac:dyDescent="0.3">
      <c r="A105" s="2">
        <v>44699</v>
      </c>
      <c r="B105" s="3">
        <v>11000</v>
      </c>
      <c r="C105" s="15">
        <v>121.4085</v>
      </c>
      <c r="D105" s="4">
        <f t="shared" si="14"/>
        <v>1335493.5</v>
      </c>
      <c r="E105" s="4">
        <v>122.94</v>
      </c>
      <c r="F105" s="4">
        <v>119.56</v>
      </c>
      <c r="H105" s="28"/>
    </row>
    <row r="106" spans="1:8" ht="15.75" thickBot="1" x14ac:dyDescent="0.3">
      <c r="A106" s="2">
        <v>44700</v>
      </c>
      <c r="B106" s="3">
        <v>11000</v>
      </c>
      <c r="C106" s="15">
        <v>113.8501</v>
      </c>
      <c r="D106" s="4">
        <f t="shared" si="14"/>
        <v>1252351.0999999999</v>
      </c>
      <c r="E106" s="4">
        <v>116.48</v>
      </c>
      <c r="F106" s="4">
        <v>112.38</v>
      </c>
      <c r="H106" s="28"/>
    </row>
    <row r="107" spans="1:8" ht="15.75" thickBot="1" x14ac:dyDescent="0.3">
      <c r="A107" s="2">
        <v>44701</v>
      </c>
      <c r="B107" s="3">
        <v>9000</v>
      </c>
      <c r="C107" s="15">
        <v>113.6991</v>
      </c>
      <c r="D107" s="4">
        <f t="shared" si="14"/>
        <v>1023291.9</v>
      </c>
      <c r="E107" s="4">
        <v>114.24</v>
      </c>
      <c r="F107" s="4">
        <v>113.2</v>
      </c>
      <c r="H107" s="28"/>
    </row>
    <row r="108" spans="1:8" ht="15.75" thickBot="1" x14ac:dyDescent="0.3">
      <c r="A108" s="2">
        <v>44704</v>
      </c>
      <c r="B108" s="3">
        <v>9000</v>
      </c>
      <c r="C108" s="15">
        <v>113.7397</v>
      </c>
      <c r="D108" s="4">
        <f t="shared" si="14"/>
        <v>1023657.3</v>
      </c>
      <c r="E108" s="4">
        <v>114.46</v>
      </c>
      <c r="F108" s="4">
        <v>113.18</v>
      </c>
      <c r="H108" s="28"/>
    </row>
    <row r="109" spans="1:8" ht="15.75" thickBot="1" x14ac:dyDescent="0.3">
      <c r="A109" s="2">
        <v>44705</v>
      </c>
      <c r="B109" s="3">
        <v>11000</v>
      </c>
      <c r="C109" s="15">
        <v>114.5151</v>
      </c>
      <c r="D109" s="4">
        <f t="shared" si="14"/>
        <v>1259666.1000000001</v>
      </c>
      <c r="E109" s="4">
        <v>115.48</v>
      </c>
      <c r="F109" s="4">
        <v>113.74</v>
      </c>
      <c r="H109" s="28"/>
    </row>
    <row r="110" spans="1:8" ht="15.75" thickBot="1" x14ac:dyDescent="0.3">
      <c r="A110" s="2">
        <v>44706</v>
      </c>
      <c r="B110" s="3">
        <v>9000</v>
      </c>
      <c r="C110" s="15">
        <v>114.8993</v>
      </c>
      <c r="D110" s="4">
        <f t="shared" si="14"/>
        <v>1034093.7</v>
      </c>
      <c r="E110" s="4">
        <v>115.48</v>
      </c>
      <c r="F110" s="4">
        <v>114.46</v>
      </c>
      <c r="H110" s="28"/>
    </row>
    <row r="111" spans="1:8" ht="15.75" thickBot="1" x14ac:dyDescent="0.3">
      <c r="A111" s="2">
        <v>44708</v>
      </c>
      <c r="B111" s="3">
        <v>9000</v>
      </c>
      <c r="C111" s="15">
        <v>115.1935</v>
      </c>
      <c r="D111" s="4">
        <f t="shared" si="14"/>
        <v>1036741.5</v>
      </c>
      <c r="E111" s="4">
        <v>116.42</v>
      </c>
      <c r="F111" s="4">
        <v>113.16</v>
      </c>
      <c r="H111" s="28"/>
    </row>
    <row r="112" spans="1:8" ht="15.75" thickBot="1" x14ac:dyDescent="0.3">
      <c r="A112" s="2">
        <v>44711</v>
      </c>
      <c r="B112" s="3">
        <v>9000</v>
      </c>
      <c r="C112" s="15">
        <v>116.773</v>
      </c>
      <c r="D112" s="4">
        <f t="shared" si="14"/>
        <v>1050957</v>
      </c>
      <c r="E112" s="4">
        <v>117.12</v>
      </c>
      <c r="F112" s="4">
        <v>116.08</v>
      </c>
      <c r="H112" s="28"/>
    </row>
    <row r="113" spans="1:8" ht="15.75" thickBot="1" x14ac:dyDescent="0.3">
      <c r="A113" s="2">
        <v>44712</v>
      </c>
      <c r="B113" s="3">
        <v>0</v>
      </c>
      <c r="C113" s="15">
        <v>0</v>
      </c>
      <c r="D113" s="4">
        <f t="shared" si="14"/>
        <v>0</v>
      </c>
      <c r="E113" s="4">
        <v>0</v>
      </c>
      <c r="F113" s="4">
        <v>0</v>
      </c>
      <c r="H113" s="28"/>
    </row>
    <row r="114" spans="1:8" ht="15.75" thickBot="1" x14ac:dyDescent="0.3">
      <c r="A114" s="2">
        <v>44713</v>
      </c>
      <c r="B114" s="3">
        <v>5000</v>
      </c>
      <c r="C114" s="15">
        <v>116.5903</v>
      </c>
      <c r="D114" s="4">
        <f t="shared" si="14"/>
        <v>582951.5</v>
      </c>
      <c r="E114" s="4">
        <v>117.3</v>
      </c>
      <c r="F114" s="4">
        <v>115.28</v>
      </c>
      <c r="H114" s="28"/>
    </row>
    <row r="115" spans="1:8" ht="15.75" thickBot="1" x14ac:dyDescent="0.3">
      <c r="A115" s="2">
        <v>44714</v>
      </c>
      <c r="B115" s="3">
        <v>5000</v>
      </c>
      <c r="C115" s="15">
        <v>115.04040000000001</v>
      </c>
      <c r="D115" s="4">
        <f t="shared" si="14"/>
        <v>575202</v>
      </c>
      <c r="E115" s="4">
        <v>115.34</v>
      </c>
      <c r="F115" s="4">
        <v>114.76</v>
      </c>
      <c r="H115" s="28"/>
    </row>
    <row r="116" spans="1:8" ht="15.75" thickBot="1" x14ac:dyDescent="0.3">
      <c r="A116" s="2">
        <v>44715</v>
      </c>
      <c r="B116" s="3">
        <v>3500</v>
      </c>
      <c r="C116" s="15">
        <v>115.0455</v>
      </c>
      <c r="D116" s="4">
        <f t="shared" si="14"/>
        <v>402659.25</v>
      </c>
      <c r="E116" s="4">
        <v>115.28</v>
      </c>
      <c r="F116" s="4">
        <v>114.84</v>
      </c>
      <c r="H116" s="28"/>
    </row>
    <row r="117" spans="1:8" ht="15.75" thickBot="1" x14ac:dyDescent="0.3">
      <c r="A117" s="2">
        <v>44719</v>
      </c>
      <c r="B117" s="3">
        <v>5000</v>
      </c>
      <c r="C117" s="15">
        <v>114.637</v>
      </c>
      <c r="D117" s="4">
        <f t="shared" si="14"/>
        <v>573185</v>
      </c>
      <c r="E117" s="4">
        <v>115.34</v>
      </c>
      <c r="F117" s="4">
        <v>113.88</v>
      </c>
      <c r="H117" s="28"/>
    </row>
    <row r="118" spans="1:8" ht="15.75" thickBot="1" x14ac:dyDescent="0.3">
      <c r="A118" s="2">
        <v>44720</v>
      </c>
      <c r="B118" s="3">
        <v>5000</v>
      </c>
      <c r="C118" s="15">
        <v>112.8254</v>
      </c>
      <c r="D118" s="4">
        <f t="shared" si="14"/>
        <v>564127</v>
      </c>
      <c r="E118" s="4">
        <v>113.8</v>
      </c>
      <c r="F118" s="4">
        <v>112.16</v>
      </c>
      <c r="H118" s="28"/>
    </row>
    <row r="119" spans="1:8" ht="15.75" thickBot="1" x14ac:dyDescent="0.3">
      <c r="A119" s="2">
        <v>44721</v>
      </c>
      <c r="B119" s="3">
        <v>5000</v>
      </c>
      <c r="C119" s="15">
        <v>111.7137</v>
      </c>
      <c r="D119" s="4">
        <f t="shared" si="14"/>
        <v>558568.5</v>
      </c>
      <c r="E119" s="4">
        <v>112.56</v>
      </c>
      <c r="F119" s="4">
        <v>110.82</v>
      </c>
      <c r="H119" s="28"/>
    </row>
    <row r="120" spans="1:8" ht="15.75" thickBot="1" x14ac:dyDescent="0.3">
      <c r="A120" s="2">
        <v>44722</v>
      </c>
      <c r="B120" s="3">
        <v>5000</v>
      </c>
      <c r="C120" s="15">
        <v>109.2457</v>
      </c>
      <c r="D120" s="4">
        <f t="shared" si="14"/>
        <v>546228.5</v>
      </c>
      <c r="E120" s="4">
        <v>110.14</v>
      </c>
      <c r="F120" s="4">
        <v>108.64</v>
      </c>
      <c r="H120" s="28"/>
    </row>
    <row r="121" spans="1:8" ht="15.75" thickBot="1" x14ac:dyDescent="0.3">
      <c r="A121" s="2">
        <v>44725</v>
      </c>
      <c r="B121" s="3">
        <v>3500</v>
      </c>
      <c r="C121" s="15">
        <v>110.5183</v>
      </c>
      <c r="D121" s="4">
        <f t="shared" si="14"/>
        <v>386814.05</v>
      </c>
      <c r="E121" s="4">
        <v>110.9</v>
      </c>
      <c r="F121" s="4">
        <v>110.02</v>
      </c>
      <c r="H121" s="28"/>
    </row>
    <row r="122" spans="1:8" ht="15.75" thickBot="1" x14ac:dyDescent="0.3">
      <c r="A122" s="2">
        <v>44726</v>
      </c>
      <c r="B122" s="3">
        <v>5000</v>
      </c>
      <c r="C122" s="15">
        <v>109.9581</v>
      </c>
      <c r="D122" s="4">
        <f t="shared" si="14"/>
        <v>549790.5</v>
      </c>
      <c r="E122" s="4">
        <v>111.28</v>
      </c>
      <c r="F122" s="4">
        <v>109</v>
      </c>
      <c r="H122" s="28"/>
    </row>
    <row r="123" spans="1:8" ht="15.75" thickBot="1" x14ac:dyDescent="0.3">
      <c r="A123" s="2">
        <v>44727</v>
      </c>
      <c r="B123" s="3">
        <v>5000</v>
      </c>
      <c r="C123" s="15">
        <v>108.0852</v>
      </c>
      <c r="D123" s="4">
        <f t="shared" si="14"/>
        <v>540426</v>
      </c>
      <c r="E123" s="4">
        <v>108.8</v>
      </c>
      <c r="F123" s="4">
        <v>107.76</v>
      </c>
      <c r="H123" s="28"/>
    </row>
    <row r="124" spans="1:8" ht="15.75" thickBot="1" x14ac:dyDescent="0.3">
      <c r="A124" s="2">
        <v>44728</v>
      </c>
      <c r="B124" s="3">
        <v>5000</v>
      </c>
      <c r="C124" s="15">
        <v>106.911</v>
      </c>
      <c r="D124" s="4">
        <f t="shared" si="14"/>
        <v>534555</v>
      </c>
      <c r="E124" s="4">
        <v>108.14</v>
      </c>
      <c r="F124" s="4">
        <v>106.48</v>
      </c>
      <c r="H124" s="28"/>
    </row>
    <row r="125" spans="1:8" ht="15.75" thickBot="1" x14ac:dyDescent="0.3">
      <c r="A125" s="2">
        <v>44729</v>
      </c>
      <c r="B125" s="3">
        <v>3500</v>
      </c>
      <c r="C125" s="15">
        <v>107.0065</v>
      </c>
      <c r="D125" s="4">
        <f t="shared" si="14"/>
        <v>374522.75</v>
      </c>
      <c r="E125" s="4">
        <v>107.98</v>
      </c>
      <c r="F125" s="4">
        <v>106.2</v>
      </c>
      <c r="H125" s="28"/>
    </row>
    <row r="126" spans="1:8" ht="15.75" thickBot="1" x14ac:dyDescent="0.3">
      <c r="A126" s="2">
        <v>44732</v>
      </c>
      <c r="B126" s="3">
        <v>5000</v>
      </c>
      <c r="C126" s="15">
        <v>106.2169</v>
      </c>
      <c r="D126" s="4">
        <f t="shared" si="14"/>
        <v>531084.5</v>
      </c>
      <c r="E126" s="4">
        <v>106.9</v>
      </c>
      <c r="F126" s="4">
        <v>105.82</v>
      </c>
      <c r="H126" s="28"/>
    </row>
    <row r="127" spans="1:8" ht="15.75" thickBot="1" x14ac:dyDescent="0.3">
      <c r="A127" s="2">
        <v>44733</v>
      </c>
      <c r="B127" s="3">
        <v>3500</v>
      </c>
      <c r="C127" s="15">
        <v>107.47709999999999</v>
      </c>
      <c r="D127" s="4">
        <f t="shared" si="14"/>
        <v>376169.85</v>
      </c>
      <c r="E127" s="4">
        <v>107.7</v>
      </c>
      <c r="F127" s="4">
        <v>107.3</v>
      </c>
      <c r="H127" s="28"/>
    </row>
    <row r="128" spans="1:8" ht="15.75" thickBot="1" x14ac:dyDescent="0.3">
      <c r="A128" s="2">
        <v>44734</v>
      </c>
      <c r="B128" s="3">
        <v>3500</v>
      </c>
      <c r="C128" s="15">
        <v>108.3074</v>
      </c>
      <c r="D128" s="4">
        <f t="shared" si="14"/>
        <v>379075.9</v>
      </c>
      <c r="E128" s="4">
        <v>109.63</v>
      </c>
      <c r="F128" s="4">
        <v>107.1</v>
      </c>
      <c r="H128" s="28"/>
    </row>
    <row r="129" spans="1:8" ht="15.75" thickBot="1" x14ac:dyDescent="0.3">
      <c r="A129" s="2">
        <v>44735</v>
      </c>
      <c r="B129" s="3">
        <v>5000</v>
      </c>
      <c r="C129" s="15">
        <v>108.71339999999999</v>
      </c>
      <c r="D129" s="4">
        <f t="shared" si="14"/>
        <v>543567</v>
      </c>
      <c r="E129" s="4">
        <v>109.14</v>
      </c>
      <c r="F129" s="4">
        <v>108.18</v>
      </c>
      <c r="H129" s="28"/>
    </row>
    <row r="130" spans="1:8" ht="15.75" thickBot="1" x14ac:dyDescent="0.3">
      <c r="A130" s="2">
        <v>44736</v>
      </c>
      <c r="B130" s="3">
        <v>3500</v>
      </c>
      <c r="C130" s="15">
        <v>110.1769</v>
      </c>
      <c r="D130" s="4">
        <f t="shared" si="14"/>
        <v>385619.15</v>
      </c>
      <c r="E130" s="4">
        <v>110.9</v>
      </c>
      <c r="F130" s="4">
        <v>109.16</v>
      </c>
      <c r="H130" s="28"/>
    </row>
    <row r="131" spans="1:8" ht="15.75" thickBot="1" x14ac:dyDescent="0.3">
      <c r="A131" s="2">
        <v>44739</v>
      </c>
      <c r="B131" s="3">
        <v>3500</v>
      </c>
      <c r="C131" s="15">
        <v>111.8857</v>
      </c>
      <c r="D131" s="4">
        <f t="shared" si="14"/>
        <v>391599.95</v>
      </c>
      <c r="E131" s="4">
        <v>112.38</v>
      </c>
      <c r="F131" s="4">
        <v>111.58</v>
      </c>
      <c r="H131" s="28"/>
    </row>
    <row r="132" spans="1:8" ht="15.75" thickBot="1" x14ac:dyDescent="0.3">
      <c r="A132" s="2">
        <v>44740</v>
      </c>
      <c r="B132" s="3">
        <v>5000</v>
      </c>
      <c r="C132" s="15">
        <v>111.4682</v>
      </c>
      <c r="D132" s="4">
        <f t="shared" si="14"/>
        <v>557341</v>
      </c>
      <c r="E132" s="4">
        <v>112.14</v>
      </c>
      <c r="F132" s="4">
        <v>110.52</v>
      </c>
      <c r="H132" s="28"/>
    </row>
    <row r="133" spans="1:8" ht="15.75" thickBot="1" x14ac:dyDescent="0.3">
      <c r="A133" s="2">
        <v>44741</v>
      </c>
      <c r="B133" s="3">
        <v>3500</v>
      </c>
      <c r="C133" s="15">
        <v>110.6566</v>
      </c>
      <c r="D133" s="4">
        <f t="shared" si="14"/>
        <v>387298.1</v>
      </c>
      <c r="E133" s="4">
        <v>111.44</v>
      </c>
      <c r="F133" s="4">
        <v>110.08</v>
      </c>
      <c r="H133" s="28"/>
    </row>
    <row r="134" spans="1:8" ht="15.75" thickBot="1" x14ac:dyDescent="0.3">
      <c r="A134" s="2">
        <v>44742</v>
      </c>
      <c r="B134" s="3">
        <v>5000</v>
      </c>
      <c r="C134" s="15">
        <v>110.953</v>
      </c>
      <c r="D134" s="4">
        <f t="shared" si="14"/>
        <v>554765</v>
      </c>
      <c r="E134" s="4">
        <v>111.7</v>
      </c>
      <c r="F134" s="4">
        <v>110.24</v>
      </c>
      <c r="H134" s="28"/>
    </row>
    <row r="135" spans="1:8" ht="15.75" thickBot="1" x14ac:dyDescent="0.3">
      <c r="A135" s="2">
        <v>44743</v>
      </c>
      <c r="B135" s="3">
        <v>3500</v>
      </c>
      <c r="C135" s="15">
        <v>111.45829999999999</v>
      </c>
      <c r="D135" s="4">
        <f t="shared" si="14"/>
        <v>390104.05</v>
      </c>
      <c r="E135" s="4">
        <v>112.3</v>
      </c>
      <c r="F135" s="4">
        <v>110.98</v>
      </c>
      <c r="H135" s="28"/>
    </row>
    <row r="136" spans="1:8" ht="15.75" thickBot="1" x14ac:dyDescent="0.3">
      <c r="A136" s="2">
        <v>44746</v>
      </c>
      <c r="B136" s="3">
        <v>3500</v>
      </c>
      <c r="C136" s="15">
        <v>113.5179</v>
      </c>
      <c r="D136" s="4">
        <f t="shared" ref="D136:D155" si="15">B136*C136</f>
        <v>397312.64999999997</v>
      </c>
      <c r="E136" s="4">
        <v>113.76</v>
      </c>
      <c r="F136" s="4">
        <v>113.28</v>
      </c>
      <c r="H136" s="28"/>
    </row>
    <row r="137" spans="1:8" ht="15.75" thickBot="1" x14ac:dyDescent="0.3">
      <c r="A137" s="2">
        <v>44747</v>
      </c>
      <c r="B137" s="3">
        <v>5000</v>
      </c>
      <c r="C137" s="15">
        <v>113.44889999999999</v>
      </c>
      <c r="D137" s="4">
        <f t="shared" si="15"/>
        <v>567244.5</v>
      </c>
      <c r="E137" s="4">
        <v>113.86</v>
      </c>
      <c r="F137" s="4">
        <v>112.7</v>
      </c>
      <c r="H137" s="28"/>
    </row>
    <row r="138" spans="1:8" ht="15.75" thickBot="1" x14ac:dyDescent="0.3">
      <c r="A138" s="2">
        <v>44748</v>
      </c>
      <c r="B138" s="3">
        <v>3500</v>
      </c>
      <c r="C138" s="15">
        <v>114.6617</v>
      </c>
      <c r="D138" s="4">
        <f t="shared" si="15"/>
        <v>401315.95</v>
      </c>
      <c r="E138" s="4">
        <v>115.14</v>
      </c>
      <c r="F138" s="4">
        <v>113.7</v>
      </c>
      <c r="H138" s="28"/>
    </row>
    <row r="139" spans="1:8" ht="15.75" thickBot="1" x14ac:dyDescent="0.3">
      <c r="A139" s="2">
        <v>44749</v>
      </c>
      <c r="B139" s="3">
        <v>5000</v>
      </c>
      <c r="C139" s="15">
        <v>114.6427</v>
      </c>
      <c r="D139" s="4">
        <f t="shared" si="15"/>
        <v>573213.5</v>
      </c>
      <c r="E139" s="4">
        <v>114.9</v>
      </c>
      <c r="F139" s="4">
        <v>114</v>
      </c>
      <c r="H139" s="28"/>
    </row>
    <row r="140" spans="1:8" ht="15.75" thickBot="1" x14ac:dyDescent="0.3">
      <c r="A140" s="2">
        <v>44750</v>
      </c>
      <c r="B140" s="3">
        <v>5000</v>
      </c>
      <c r="C140" s="15">
        <v>114.07729999999999</v>
      </c>
      <c r="D140" s="4">
        <f t="shared" si="15"/>
        <v>570386.5</v>
      </c>
      <c r="E140" s="4">
        <v>114.74</v>
      </c>
      <c r="F140" s="4">
        <v>113.42</v>
      </c>
      <c r="H140" s="28"/>
    </row>
    <row r="141" spans="1:8" ht="15.75" thickBot="1" x14ac:dyDescent="0.3">
      <c r="A141" s="2">
        <v>44753</v>
      </c>
      <c r="B141" s="3">
        <v>5000</v>
      </c>
      <c r="C141" s="15">
        <v>114.5179</v>
      </c>
      <c r="D141" s="4">
        <f t="shared" si="15"/>
        <v>572589.5</v>
      </c>
      <c r="E141" s="4">
        <v>114.1</v>
      </c>
      <c r="F141" s="4">
        <v>114.98</v>
      </c>
      <c r="H141" s="28"/>
    </row>
    <row r="142" spans="1:8" ht="15.75" thickBot="1" x14ac:dyDescent="0.3">
      <c r="A142" s="2">
        <v>44754</v>
      </c>
      <c r="B142" s="3">
        <v>5000</v>
      </c>
      <c r="C142" s="15">
        <v>114.89870000000001</v>
      </c>
      <c r="D142" s="4">
        <f t="shared" si="15"/>
        <v>574493.5</v>
      </c>
      <c r="E142" s="4">
        <v>115.48</v>
      </c>
      <c r="F142" s="4">
        <v>114.58</v>
      </c>
      <c r="H142" s="28"/>
    </row>
    <row r="143" spans="1:8" ht="15.75" thickBot="1" x14ac:dyDescent="0.3">
      <c r="A143" s="2">
        <v>44755</v>
      </c>
      <c r="B143" s="3">
        <v>5000</v>
      </c>
      <c r="C143" s="15">
        <v>113.8656</v>
      </c>
      <c r="D143" s="4">
        <f t="shared" si="15"/>
        <v>569328</v>
      </c>
      <c r="E143" s="4">
        <v>115</v>
      </c>
      <c r="F143" s="4">
        <v>113.22</v>
      </c>
      <c r="H143" s="28"/>
    </row>
    <row r="144" spans="1:8" ht="15.75" thickBot="1" x14ac:dyDescent="0.3">
      <c r="A144" s="2">
        <v>44756</v>
      </c>
      <c r="B144" s="3">
        <v>5000</v>
      </c>
      <c r="C144" s="15">
        <v>113.1392</v>
      </c>
      <c r="D144" s="4">
        <f t="shared" si="15"/>
        <v>565696</v>
      </c>
      <c r="E144" s="4">
        <v>113.84</v>
      </c>
      <c r="F144" s="4">
        <v>112.78</v>
      </c>
      <c r="H144" s="28"/>
    </row>
    <row r="145" spans="1:8" ht="15.75" thickBot="1" x14ac:dyDescent="0.3">
      <c r="A145" s="2">
        <v>44757</v>
      </c>
      <c r="B145" s="3">
        <v>3500</v>
      </c>
      <c r="C145" s="15">
        <v>113.9366</v>
      </c>
      <c r="D145" s="4">
        <f t="shared" si="15"/>
        <v>398778.1</v>
      </c>
      <c r="E145" s="4">
        <v>114.74</v>
      </c>
      <c r="F145" s="4">
        <v>113.54</v>
      </c>
      <c r="H145" s="28"/>
    </row>
    <row r="146" spans="1:8" ht="15.75" thickBot="1" x14ac:dyDescent="0.3">
      <c r="A146" s="2">
        <v>44760</v>
      </c>
      <c r="B146" s="3">
        <v>3500</v>
      </c>
      <c r="C146" s="15">
        <v>115.6583</v>
      </c>
      <c r="D146" s="4">
        <f t="shared" si="15"/>
        <v>404804.05</v>
      </c>
      <c r="E146" s="4">
        <v>116.02</v>
      </c>
      <c r="F146" s="4">
        <v>115.04</v>
      </c>
      <c r="H146" s="28"/>
    </row>
    <row r="147" spans="1:8" ht="15.75" thickBot="1" x14ac:dyDescent="0.3">
      <c r="A147" s="2">
        <v>44761</v>
      </c>
      <c r="B147" s="3">
        <v>3500</v>
      </c>
      <c r="C147" s="15">
        <v>115.1425</v>
      </c>
      <c r="D147" s="4">
        <f t="shared" si="15"/>
        <v>402998.75</v>
      </c>
      <c r="E147" s="4">
        <v>115.58</v>
      </c>
      <c r="F147" s="4">
        <v>114.82</v>
      </c>
      <c r="H147" s="28"/>
    </row>
    <row r="148" spans="1:8" ht="15.75" thickBot="1" x14ac:dyDescent="0.3">
      <c r="A148" s="2">
        <v>44762</v>
      </c>
      <c r="B148" s="3">
        <v>5000</v>
      </c>
      <c r="C148" s="15">
        <v>114.6841</v>
      </c>
      <c r="D148" s="4">
        <f t="shared" si="15"/>
        <v>573420.5</v>
      </c>
      <c r="E148" s="4">
        <v>115.7</v>
      </c>
      <c r="F148" s="4">
        <v>113.44</v>
      </c>
      <c r="H148" s="28"/>
    </row>
    <row r="149" spans="1:8" ht="15.75" thickBot="1" x14ac:dyDescent="0.3">
      <c r="A149" s="2">
        <v>44763</v>
      </c>
      <c r="B149" s="3">
        <v>3500</v>
      </c>
      <c r="C149" s="15">
        <v>113.5712</v>
      </c>
      <c r="D149" s="4">
        <f t="shared" si="15"/>
        <v>397499.2</v>
      </c>
      <c r="E149" s="4">
        <v>114.92</v>
      </c>
      <c r="F149" s="4">
        <v>112.9</v>
      </c>
      <c r="H149" s="28"/>
    </row>
    <row r="150" spans="1:8" ht="15.75" thickBot="1" x14ac:dyDescent="0.3">
      <c r="A150" s="2">
        <v>44764</v>
      </c>
      <c r="B150" s="3">
        <v>3500</v>
      </c>
      <c r="C150" s="15">
        <v>115.70440000000001</v>
      </c>
      <c r="D150" s="4">
        <f t="shared" si="15"/>
        <v>404965.4</v>
      </c>
      <c r="E150" s="4">
        <v>116.3</v>
      </c>
      <c r="F150" s="4">
        <v>114.38</v>
      </c>
      <c r="H150" s="28"/>
    </row>
    <row r="151" spans="1:8" ht="15.75" thickBot="1" x14ac:dyDescent="0.3">
      <c r="A151" s="2">
        <v>44767</v>
      </c>
      <c r="B151" s="3">
        <v>3500</v>
      </c>
      <c r="C151" s="15">
        <v>116.3241</v>
      </c>
      <c r="D151" s="4">
        <f t="shared" si="15"/>
        <v>407134.35</v>
      </c>
      <c r="E151" s="4">
        <v>116.88</v>
      </c>
      <c r="F151" s="4">
        <v>115.96</v>
      </c>
      <c r="H151" s="28"/>
    </row>
    <row r="152" spans="1:8" ht="15.75" thickBot="1" x14ac:dyDescent="0.3">
      <c r="A152" s="2">
        <v>44768</v>
      </c>
      <c r="B152" s="3">
        <v>3500</v>
      </c>
      <c r="C152" s="15">
        <v>117.1378</v>
      </c>
      <c r="D152" s="4">
        <f t="shared" si="15"/>
        <v>409982.3</v>
      </c>
      <c r="E152" s="4">
        <v>117.44</v>
      </c>
      <c r="F152" s="4">
        <v>116.88</v>
      </c>
      <c r="H152" s="28"/>
    </row>
    <row r="153" spans="1:8" ht="15.75" thickBot="1" x14ac:dyDescent="0.3">
      <c r="A153" s="2">
        <v>44769</v>
      </c>
      <c r="B153" s="3">
        <v>3500</v>
      </c>
      <c r="C153" s="15">
        <v>117.7988</v>
      </c>
      <c r="D153" s="4">
        <f t="shared" si="15"/>
        <v>412295.8</v>
      </c>
      <c r="E153" s="4">
        <v>118.38</v>
      </c>
      <c r="F153" s="4">
        <v>117.08</v>
      </c>
      <c r="H153" s="28"/>
    </row>
    <row r="154" spans="1:8" ht="15.75" thickBot="1" x14ac:dyDescent="0.3">
      <c r="A154" s="2">
        <v>44770</v>
      </c>
      <c r="B154" s="3">
        <v>5000</v>
      </c>
      <c r="C154" s="15">
        <v>115.9648</v>
      </c>
      <c r="D154" s="4">
        <f t="shared" si="15"/>
        <v>579824</v>
      </c>
      <c r="E154" s="4">
        <v>117.24</v>
      </c>
      <c r="F154" s="4">
        <v>115.08</v>
      </c>
      <c r="H154" s="28"/>
    </row>
    <row r="155" spans="1:8" ht="15.75" thickBot="1" x14ac:dyDescent="0.3">
      <c r="A155" s="2">
        <v>44771</v>
      </c>
      <c r="B155" s="3">
        <v>3500</v>
      </c>
      <c r="C155" s="15">
        <v>117.3982</v>
      </c>
      <c r="D155" s="4">
        <f t="shared" si="15"/>
        <v>410893.7</v>
      </c>
      <c r="E155" s="4">
        <v>118.42</v>
      </c>
      <c r="F155" s="4">
        <v>116.12</v>
      </c>
      <c r="H155" s="28"/>
    </row>
    <row r="156" spans="1:8" ht="15.75" thickBot="1" x14ac:dyDescent="0.3">
      <c r="A156" s="2">
        <v>44775</v>
      </c>
      <c r="B156" s="3">
        <v>3500</v>
      </c>
      <c r="C156" s="15">
        <v>116.7941</v>
      </c>
      <c r="D156" s="4">
        <f t="shared" si="14"/>
        <v>408779.35</v>
      </c>
      <c r="E156" s="4">
        <v>117.18</v>
      </c>
      <c r="F156" s="4">
        <v>116.34</v>
      </c>
      <c r="H156" s="28"/>
    </row>
    <row r="158" spans="1:8" x14ac:dyDescent="0.25">
      <c r="H158" s="7"/>
    </row>
    <row r="159" spans="1:8" x14ac:dyDescent="0.25">
      <c r="H159" s="7"/>
    </row>
    <row r="160" spans="1:8" x14ac:dyDescent="0.25">
      <c r="H160" s="17"/>
    </row>
    <row r="161" spans="1:8" x14ac:dyDescent="0.25">
      <c r="H161" s="16"/>
    </row>
    <row r="162" spans="1:8" x14ac:dyDescent="0.25">
      <c r="A162" s="8"/>
      <c r="B162" s="9"/>
      <c r="C162" s="18"/>
      <c r="D162" s="10"/>
      <c r="E162" s="10"/>
      <c r="F162" s="10"/>
      <c r="H162" s="16"/>
    </row>
    <row r="163" spans="1:8" x14ac:dyDescent="0.25">
      <c r="A163" s="20" t="s">
        <v>21</v>
      </c>
      <c r="B163" s="21"/>
      <c r="C163" s="22"/>
      <c r="D163" s="23"/>
      <c r="E163" s="22"/>
      <c r="F163" s="21">
        <f>SUM(B10:B156)</f>
        <v>1155261</v>
      </c>
      <c r="H163" s="16"/>
    </row>
    <row r="164" spans="1:8" x14ac:dyDescent="0.25">
      <c r="A164" s="22" t="s">
        <v>13</v>
      </c>
      <c r="B164" s="22"/>
      <c r="C164" s="22"/>
      <c r="D164" s="22"/>
      <c r="E164" s="22"/>
      <c r="F164" s="25">
        <f>SUM(D10:D156)</f>
        <v>137537671.75410002</v>
      </c>
      <c r="H164" s="16"/>
    </row>
    <row r="165" spans="1:8" x14ac:dyDescent="0.25">
      <c r="A165" s="22" t="s">
        <v>16</v>
      </c>
      <c r="B165" s="22"/>
      <c r="C165" s="22"/>
      <c r="D165" s="22"/>
      <c r="E165" s="22"/>
      <c r="F165" s="26">
        <f>F164/F163</f>
        <v>119.05333232412418</v>
      </c>
      <c r="H165" s="16"/>
    </row>
    <row r="166" spans="1:8" x14ac:dyDescent="0.25">
      <c r="D166" s="7"/>
      <c r="H166" s="17"/>
    </row>
    <row r="167" spans="1:8" x14ac:dyDescent="0.25">
      <c r="A167" s="14" t="s">
        <v>6</v>
      </c>
      <c r="D167" s="11"/>
      <c r="E167" s="7"/>
      <c r="F167" s="11"/>
      <c r="H167" s="17"/>
    </row>
    <row r="168" spans="1:8" x14ac:dyDescent="0.25">
      <c r="A168" t="s">
        <v>8</v>
      </c>
      <c r="D168" s="11"/>
      <c r="E168" s="16"/>
      <c r="F168" s="11"/>
      <c r="H168" s="16"/>
    </row>
    <row r="169" spans="1:8" x14ac:dyDescent="0.25">
      <c r="D169" s="16"/>
    </row>
    <row r="171" spans="1:8" x14ac:dyDescent="0.25">
      <c r="D171" s="11"/>
    </row>
    <row r="230" spans="11:14" x14ac:dyDescent="0.25">
      <c r="K230" s="7"/>
      <c r="L230" s="11"/>
      <c r="N230" s="16"/>
    </row>
    <row r="279" spans="8:9" x14ac:dyDescent="0.25">
      <c r="I279" s="7"/>
    </row>
    <row r="280" spans="8:9" x14ac:dyDescent="0.25">
      <c r="I280" s="11"/>
    </row>
    <row r="285" spans="8:9" x14ac:dyDescent="0.25">
      <c r="H285" s="11"/>
    </row>
    <row r="286" spans="8:9" x14ac:dyDescent="0.25">
      <c r="H286" s="7"/>
    </row>
    <row r="287" spans="8:9" x14ac:dyDescent="0.25">
      <c r="H287" s="7"/>
    </row>
    <row r="288" spans="8:9" x14ac:dyDescent="0.25">
      <c r="H288" s="7"/>
    </row>
    <row r="289" spans="8:9" x14ac:dyDescent="0.25">
      <c r="H289" s="7"/>
    </row>
    <row r="290" spans="8:9" x14ac:dyDescent="0.25">
      <c r="H290" s="7"/>
    </row>
    <row r="291" spans="8:9" x14ac:dyDescent="0.25">
      <c r="H291" s="7"/>
    </row>
    <row r="292" spans="8:9" x14ac:dyDescent="0.25">
      <c r="H292" s="7"/>
    </row>
    <row r="293" spans="8:9" x14ac:dyDescent="0.25">
      <c r="H293" s="7"/>
    </row>
    <row r="294" spans="8:9" x14ac:dyDescent="0.25">
      <c r="H294" s="7"/>
    </row>
    <row r="295" spans="8:9" x14ac:dyDescent="0.25">
      <c r="H295" s="7"/>
    </row>
    <row r="296" spans="8:9" x14ac:dyDescent="0.25">
      <c r="H296" s="7"/>
    </row>
    <row r="297" spans="8:9" x14ac:dyDescent="0.25">
      <c r="H297" s="7"/>
    </row>
    <row r="298" spans="8:9" x14ac:dyDescent="0.25">
      <c r="H298" s="17"/>
    </row>
    <row r="299" spans="8:9" x14ac:dyDescent="0.25">
      <c r="H299" s="7"/>
    </row>
    <row r="300" spans="8:9" x14ac:dyDescent="0.25">
      <c r="H300" s="7"/>
    </row>
    <row r="301" spans="8:9" x14ac:dyDescent="0.25">
      <c r="H301" s="7"/>
      <c r="I301" s="7"/>
    </row>
    <row r="302" spans="8:9" x14ac:dyDescent="0.25">
      <c r="H302" s="7"/>
      <c r="I302" s="11"/>
    </row>
    <row r="303" spans="8:9" x14ac:dyDescent="0.25">
      <c r="H303" s="7"/>
    </row>
    <row r="304" spans="8:9" x14ac:dyDescent="0.25">
      <c r="H304" s="7"/>
    </row>
    <row r="305" spans="8:8" x14ac:dyDescent="0.25">
      <c r="H305" s="7"/>
    </row>
    <row r="306" spans="8:8" x14ac:dyDescent="0.25">
      <c r="H306" s="7"/>
    </row>
    <row r="307" spans="8:8" x14ac:dyDescent="0.25">
      <c r="H307" s="7"/>
    </row>
    <row r="308" spans="8:8" x14ac:dyDescent="0.25">
      <c r="H308" s="17"/>
    </row>
    <row r="309" spans="8:8" x14ac:dyDescent="0.25">
      <c r="H309" s="7"/>
    </row>
    <row r="310" spans="8:8" x14ac:dyDescent="0.25">
      <c r="H310" s="7"/>
    </row>
    <row r="311" spans="8:8" x14ac:dyDescent="0.25">
      <c r="H311" s="7"/>
    </row>
    <row r="312" spans="8:8" x14ac:dyDescent="0.25">
      <c r="H312" s="7"/>
    </row>
    <row r="313" spans="8:8" x14ac:dyDescent="0.25">
      <c r="H313" s="7"/>
    </row>
    <row r="314" spans="8:8" x14ac:dyDescent="0.25">
      <c r="H314" s="17"/>
    </row>
    <row r="315" spans="8:8" x14ac:dyDescent="0.25">
      <c r="H315" s="17"/>
    </row>
    <row r="316" spans="8:8" x14ac:dyDescent="0.25">
      <c r="H316" s="17"/>
    </row>
    <row r="317" spans="8:8" x14ac:dyDescent="0.25">
      <c r="H317" s="17"/>
    </row>
    <row r="318" spans="8:8" x14ac:dyDescent="0.25">
      <c r="H318" s="17"/>
    </row>
    <row r="319" spans="8:8" x14ac:dyDescent="0.25">
      <c r="H319" s="17"/>
    </row>
    <row r="320" spans="8:8" x14ac:dyDescent="0.25">
      <c r="H320" s="17"/>
    </row>
    <row r="321" spans="8:17" x14ac:dyDescent="0.25">
      <c r="H321" s="17"/>
    </row>
    <row r="322" spans="8:17" x14ac:dyDescent="0.25">
      <c r="H322" s="17"/>
    </row>
    <row r="323" spans="8:17" x14ac:dyDescent="0.25">
      <c r="H323" s="17"/>
      <c r="I323" s="7"/>
    </row>
    <row r="324" spans="8:17" x14ac:dyDescent="0.25">
      <c r="H324" s="17"/>
      <c r="I324" s="11"/>
    </row>
    <row r="325" spans="8:17" x14ac:dyDescent="0.25">
      <c r="H325" s="17"/>
      <c r="I325" s="11"/>
      <c r="Q325" s="7"/>
    </row>
    <row r="326" spans="8:17" x14ac:dyDescent="0.25">
      <c r="H326" s="17"/>
      <c r="I326" s="11"/>
      <c r="Q326" s="11"/>
    </row>
    <row r="327" spans="8:17" x14ac:dyDescent="0.25">
      <c r="H327" s="17"/>
      <c r="I327" s="11"/>
      <c r="Q327" s="16"/>
    </row>
    <row r="328" spans="8:17" x14ac:dyDescent="0.25">
      <c r="H328" s="17"/>
      <c r="I328" s="11"/>
      <c r="J328" s="7"/>
    </row>
    <row r="329" spans="8:17" x14ac:dyDescent="0.25">
      <c r="H329" s="17"/>
      <c r="I329" s="11"/>
      <c r="J329" s="11"/>
      <c r="K329" s="7"/>
      <c r="L329" s="16"/>
    </row>
    <row r="330" spans="8:17" x14ac:dyDescent="0.25">
      <c r="H330" s="17"/>
      <c r="I330" s="11"/>
      <c r="J330" s="17"/>
      <c r="K330" s="7"/>
      <c r="L330" s="16"/>
    </row>
    <row r="331" spans="8:17" x14ac:dyDescent="0.25">
      <c r="H331" s="17"/>
      <c r="I331" s="11"/>
      <c r="J331" s="11"/>
      <c r="K331" s="7"/>
      <c r="L331" s="16"/>
    </row>
    <row r="332" spans="8:17" x14ac:dyDescent="0.25">
      <c r="H332" s="17"/>
      <c r="I332" s="11"/>
      <c r="J332" s="11"/>
      <c r="K332" s="7"/>
      <c r="L332" s="16"/>
    </row>
    <row r="333" spans="8:17" x14ac:dyDescent="0.25">
      <c r="H333" s="17"/>
      <c r="I333" s="11"/>
      <c r="J333" s="11"/>
      <c r="K333" s="7"/>
      <c r="L333" s="16"/>
    </row>
    <row r="334" spans="8:17" x14ac:dyDescent="0.25">
      <c r="H334" s="17"/>
      <c r="I334" s="11"/>
      <c r="J334" s="11"/>
      <c r="K334" s="7"/>
      <c r="L334" s="16"/>
    </row>
    <row r="335" spans="8:17" x14ac:dyDescent="0.25">
      <c r="H335" s="17"/>
      <c r="I335" s="11"/>
      <c r="J335" s="11"/>
      <c r="K335" s="7"/>
      <c r="L335" s="16"/>
    </row>
    <row r="336" spans="8:17" x14ac:dyDescent="0.25">
      <c r="H336" s="17"/>
      <c r="I336" s="11"/>
      <c r="J336" s="11"/>
      <c r="K336" s="7"/>
      <c r="L336" s="16"/>
    </row>
    <row r="337" spans="8:12" x14ac:dyDescent="0.25">
      <c r="H337" s="17"/>
      <c r="I337" s="11"/>
      <c r="J337" s="11"/>
      <c r="K337" s="7"/>
      <c r="L337" s="16"/>
    </row>
    <row r="338" spans="8:12" x14ac:dyDescent="0.25">
      <c r="H338" s="17"/>
      <c r="I338" s="11"/>
      <c r="J338" s="11"/>
      <c r="K338" s="7"/>
      <c r="L338" s="16"/>
    </row>
    <row r="339" spans="8:12" x14ac:dyDescent="0.25">
      <c r="H339" s="17"/>
      <c r="I339" s="11"/>
      <c r="J339" s="11"/>
      <c r="K339" s="7"/>
      <c r="L339" s="16"/>
    </row>
    <row r="340" spans="8:12" x14ac:dyDescent="0.25">
      <c r="H340" s="17"/>
      <c r="I340" s="11"/>
      <c r="J340" s="11"/>
      <c r="K340" s="7"/>
      <c r="L340" s="16"/>
    </row>
    <row r="341" spans="8:12" x14ac:dyDescent="0.25">
      <c r="H341" s="17"/>
      <c r="I341" s="11"/>
      <c r="J341" s="11"/>
      <c r="K341" s="7"/>
      <c r="L341" s="16"/>
    </row>
    <row r="342" spans="8:12" x14ac:dyDescent="0.25">
      <c r="H342" s="17"/>
      <c r="I342" s="11"/>
      <c r="J342" s="11"/>
      <c r="K342" s="7"/>
      <c r="L342" s="16"/>
    </row>
    <row r="343" spans="8:12" ht="13.9" customHeight="1" x14ac:dyDescent="0.25">
      <c r="H343" s="17"/>
      <c r="I343" s="11"/>
      <c r="J343" s="11"/>
      <c r="K343" s="7"/>
      <c r="L343" s="16"/>
    </row>
    <row r="344" spans="8:12" x14ac:dyDescent="0.25">
      <c r="H344" s="17"/>
      <c r="I344" s="11"/>
      <c r="J344" s="11"/>
      <c r="K344" s="17"/>
      <c r="L344" s="16"/>
    </row>
    <row r="345" spans="8:12" x14ac:dyDescent="0.25">
      <c r="H345" s="17"/>
      <c r="I345" s="11"/>
      <c r="J345" s="11"/>
      <c r="K345" s="17"/>
      <c r="L345" s="16"/>
    </row>
    <row r="346" spans="8:12" x14ac:dyDescent="0.25">
      <c r="H346" s="17"/>
      <c r="I346" s="11"/>
      <c r="J346" s="11"/>
      <c r="K346" s="17"/>
      <c r="L346" s="16"/>
    </row>
    <row r="347" spans="8:12" x14ac:dyDescent="0.25">
      <c r="H347" s="17"/>
      <c r="I347" s="11"/>
      <c r="J347" s="11"/>
      <c r="K347" s="17"/>
      <c r="L347" s="16"/>
    </row>
    <row r="348" spans="8:12" x14ac:dyDescent="0.25">
      <c r="H348" s="17"/>
      <c r="I348" s="11"/>
      <c r="J348" s="11"/>
      <c r="K348" s="17"/>
      <c r="L348" s="16"/>
    </row>
    <row r="349" spans="8:12" x14ac:dyDescent="0.25">
      <c r="H349" s="17"/>
      <c r="I349" s="11"/>
      <c r="J349" s="11"/>
      <c r="K349" s="17"/>
      <c r="L349" s="16"/>
    </row>
    <row r="350" spans="8:12" x14ac:dyDescent="0.25">
      <c r="H350" s="17"/>
      <c r="I350" s="11"/>
      <c r="J350" s="11"/>
      <c r="K350" s="17"/>
      <c r="L350" s="16"/>
    </row>
    <row r="351" spans="8:12" x14ac:dyDescent="0.25">
      <c r="H351" s="17"/>
      <c r="I351" s="11"/>
      <c r="J351" s="11"/>
      <c r="K351" s="17"/>
      <c r="L351" s="16"/>
    </row>
    <row r="352" spans="8:12" x14ac:dyDescent="0.25">
      <c r="H352" s="17"/>
      <c r="I352" s="11"/>
      <c r="J352" s="11"/>
      <c r="K352" s="17"/>
      <c r="L352" s="16"/>
    </row>
    <row r="353" spans="8:12" x14ac:dyDescent="0.25">
      <c r="H353" s="17"/>
      <c r="I353" s="11"/>
      <c r="J353" s="11"/>
      <c r="K353" s="17"/>
      <c r="L353" s="16"/>
    </row>
    <row r="354" spans="8:12" x14ac:dyDescent="0.25">
      <c r="H354" s="17"/>
      <c r="I354" s="11"/>
      <c r="J354" s="11"/>
      <c r="K354" s="17"/>
      <c r="L354" s="16"/>
    </row>
    <row r="355" spans="8:12" x14ac:dyDescent="0.25">
      <c r="H355" s="17"/>
      <c r="I355" s="11"/>
      <c r="J355" s="11"/>
      <c r="K355" s="17"/>
      <c r="L355" s="16"/>
    </row>
    <row r="356" spans="8:12" x14ac:dyDescent="0.25">
      <c r="H356" s="17"/>
      <c r="I356" s="11"/>
      <c r="J356" s="11"/>
      <c r="K356" s="17"/>
      <c r="L356" s="16"/>
    </row>
    <row r="357" spans="8:12" x14ac:dyDescent="0.25">
      <c r="H357" s="17"/>
      <c r="I357" s="11"/>
      <c r="J357" s="11"/>
      <c r="K357" s="17"/>
      <c r="L357" s="16"/>
    </row>
    <row r="358" spans="8:12" x14ac:dyDescent="0.25">
      <c r="H358" s="17"/>
      <c r="I358" s="11"/>
      <c r="J358" s="11"/>
      <c r="K358" s="17"/>
      <c r="L358" s="16"/>
    </row>
    <row r="359" spans="8:12" x14ac:dyDescent="0.25">
      <c r="H359" s="17"/>
      <c r="I359" s="11"/>
      <c r="J359" s="11"/>
      <c r="K359" s="17"/>
      <c r="L359" s="16"/>
    </row>
    <row r="360" spans="8:12" x14ac:dyDescent="0.25">
      <c r="H360" s="17"/>
      <c r="I360" s="11"/>
      <c r="J360" s="11"/>
      <c r="K360" s="17"/>
      <c r="L360" s="16"/>
    </row>
    <row r="361" spans="8:12" x14ac:dyDescent="0.25">
      <c r="H361" s="17"/>
      <c r="I361" s="11"/>
      <c r="J361" s="11"/>
      <c r="K361" s="17"/>
      <c r="L361" s="16"/>
    </row>
    <row r="362" spans="8:12" x14ac:dyDescent="0.25">
      <c r="H362" s="17"/>
      <c r="I362" s="11"/>
      <c r="J362" s="11"/>
      <c r="K362" s="17"/>
      <c r="L362" s="16"/>
    </row>
    <row r="363" spans="8:12" x14ac:dyDescent="0.25">
      <c r="H363" s="17"/>
      <c r="I363" s="11"/>
      <c r="J363" s="11"/>
      <c r="K363" s="17"/>
      <c r="L363" s="16"/>
    </row>
    <row r="364" spans="8:12" x14ac:dyDescent="0.25">
      <c r="H364" s="17"/>
      <c r="I364" s="11"/>
      <c r="J364" s="11"/>
      <c r="K364" s="17"/>
      <c r="L364" s="16"/>
    </row>
    <row r="365" spans="8:12" x14ac:dyDescent="0.25">
      <c r="H365" s="17"/>
      <c r="I365" s="11"/>
      <c r="J365" s="11"/>
      <c r="K365" s="17"/>
      <c r="L365" s="16"/>
    </row>
    <row r="366" spans="8:12" x14ac:dyDescent="0.25">
      <c r="H366" s="17"/>
      <c r="I366" s="11"/>
      <c r="J366" s="11"/>
      <c r="K366" s="17"/>
      <c r="L366" s="16"/>
    </row>
    <row r="367" spans="8:12" x14ac:dyDescent="0.25">
      <c r="H367" s="17"/>
      <c r="I367" s="11"/>
      <c r="J367" s="11"/>
      <c r="K367" s="17"/>
      <c r="L367" s="16"/>
    </row>
    <row r="368" spans="8:12" x14ac:dyDescent="0.25">
      <c r="H368" s="17"/>
      <c r="I368" s="11"/>
      <c r="J368" s="11"/>
      <c r="K368" s="17"/>
      <c r="L368" s="16"/>
    </row>
    <row r="369" spans="8:12" x14ac:dyDescent="0.25">
      <c r="H369" s="17"/>
      <c r="I369" s="11"/>
      <c r="J369" s="11"/>
      <c r="K369" s="17"/>
      <c r="L369" s="16"/>
    </row>
    <row r="370" spans="8:12" x14ac:dyDescent="0.25">
      <c r="H370" s="17"/>
      <c r="I370" s="11"/>
      <c r="J370" s="11"/>
      <c r="K370" s="17"/>
      <c r="L370" s="16"/>
    </row>
    <row r="371" spans="8:12" x14ac:dyDescent="0.25">
      <c r="I371" s="11"/>
      <c r="J371" s="11"/>
      <c r="K371" s="17"/>
      <c r="L371" s="16"/>
    </row>
    <row r="372" spans="8:12" x14ac:dyDescent="0.25">
      <c r="H372" s="17"/>
      <c r="I372" s="11"/>
      <c r="J372" s="11"/>
      <c r="K372" s="17"/>
      <c r="L372" s="16"/>
    </row>
    <row r="373" spans="8:12" x14ac:dyDescent="0.25">
      <c r="H373" s="17"/>
      <c r="I373" s="11"/>
      <c r="J373" s="11"/>
      <c r="K373" s="17"/>
      <c r="L373" s="16"/>
    </row>
    <row r="374" spans="8:12" x14ac:dyDescent="0.25">
      <c r="H374" s="17"/>
      <c r="I374" s="11"/>
      <c r="J374" s="11"/>
      <c r="K374" s="17"/>
      <c r="L374" s="16"/>
    </row>
    <row r="375" spans="8:12" x14ac:dyDescent="0.25">
      <c r="H375" s="17"/>
      <c r="I375" s="11"/>
      <c r="J375" s="11"/>
      <c r="K375" s="17"/>
      <c r="L375" s="16"/>
    </row>
    <row r="376" spans="8:12" x14ac:dyDescent="0.25">
      <c r="H376" s="17"/>
      <c r="I376" s="11"/>
      <c r="J376" s="11"/>
      <c r="K376" s="17"/>
      <c r="L376" s="16"/>
    </row>
    <row r="377" spans="8:12" x14ac:dyDescent="0.25">
      <c r="H377" s="17"/>
      <c r="I377" s="11"/>
      <c r="J377" s="11"/>
      <c r="K377" s="17"/>
      <c r="L377" s="16"/>
    </row>
    <row r="378" spans="8:12" x14ac:dyDescent="0.25">
      <c r="H378" s="17"/>
      <c r="I378" s="11"/>
      <c r="J378" s="11"/>
      <c r="K378" s="17"/>
      <c r="L378" s="16"/>
    </row>
    <row r="379" spans="8:12" x14ac:dyDescent="0.25">
      <c r="H379" s="17"/>
      <c r="I379" s="11"/>
      <c r="J379" s="11"/>
      <c r="K379" s="17"/>
      <c r="L379" s="16"/>
    </row>
    <row r="380" spans="8:12" x14ac:dyDescent="0.25">
      <c r="H380" s="17"/>
      <c r="I380" s="11"/>
      <c r="J380" s="11"/>
      <c r="K380" s="17"/>
      <c r="L380" s="16"/>
    </row>
    <row r="381" spans="8:12" x14ac:dyDescent="0.25">
      <c r="H381" s="17"/>
      <c r="I381" s="11"/>
      <c r="J381" s="11"/>
      <c r="K381" s="17"/>
      <c r="L381" s="16"/>
    </row>
    <row r="382" spans="8:12" x14ac:dyDescent="0.25">
      <c r="H382" s="17"/>
      <c r="I382" s="11"/>
      <c r="J382" s="11"/>
      <c r="K382" s="17"/>
      <c r="L382" s="16"/>
    </row>
    <row r="383" spans="8:12" x14ac:dyDescent="0.25">
      <c r="H383" s="17"/>
      <c r="I383" s="11"/>
      <c r="J383" s="11"/>
      <c r="K383" s="17"/>
      <c r="L383" s="16"/>
    </row>
    <row r="384" spans="8:12" x14ac:dyDescent="0.25">
      <c r="H384" s="17"/>
      <c r="I384" s="11"/>
      <c r="J384" s="11"/>
      <c r="K384" s="17"/>
      <c r="L384" s="16"/>
    </row>
    <row r="385" spans="8:12" x14ac:dyDescent="0.25">
      <c r="H385" s="17"/>
      <c r="I385" s="11"/>
      <c r="J385" s="11"/>
      <c r="K385" s="17"/>
      <c r="L385" s="16"/>
    </row>
    <row r="386" spans="8:12" x14ac:dyDescent="0.25">
      <c r="H386" s="17"/>
      <c r="I386" s="11"/>
      <c r="J386" s="11"/>
      <c r="K386" s="17"/>
      <c r="L386" s="16"/>
    </row>
    <row r="387" spans="8:12" x14ac:dyDescent="0.25">
      <c r="H387" s="17"/>
      <c r="I387" s="11"/>
      <c r="J387" s="11"/>
      <c r="K387" s="17"/>
      <c r="L387" s="16"/>
    </row>
    <row r="388" spans="8:12" x14ac:dyDescent="0.25">
      <c r="H388" s="17"/>
      <c r="I388" s="11"/>
      <c r="J388" s="11"/>
      <c r="K388" s="17"/>
      <c r="L388" s="16"/>
    </row>
    <row r="389" spans="8:12" x14ac:dyDescent="0.25">
      <c r="H389" s="17"/>
      <c r="I389" s="11"/>
      <c r="J389" s="11"/>
      <c r="K389" s="17"/>
      <c r="L389" s="16"/>
    </row>
    <row r="390" spans="8:12" x14ac:dyDescent="0.25">
      <c r="H390" s="17"/>
      <c r="I390" s="11"/>
      <c r="J390" s="11"/>
      <c r="K390" s="17"/>
      <c r="L390" s="16"/>
    </row>
    <row r="391" spans="8:12" x14ac:dyDescent="0.25">
      <c r="H391" s="17"/>
      <c r="I391" s="11"/>
      <c r="J391" s="11"/>
      <c r="K391" s="17"/>
      <c r="L391" s="16"/>
    </row>
    <row r="392" spans="8:12" x14ac:dyDescent="0.25">
      <c r="H392" s="17"/>
      <c r="I392" s="11"/>
      <c r="J392" s="11"/>
      <c r="K392" s="17"/>
      <c r="L392" s="16"/>
    </row>
    <row r="393" spans="8:12" x14ac:dyDescent="0.25">
      <c r="H393" s="17"/>
      <c r="I393" s="11"/>
      <c r="J393" s="11"/>
      <c r="K393" s="17"/>
      <c r="L393" s="16"/>
    </row>
    <row r="394" spans="8:12" x14ac:dyDescent="0.25">
      <c r="H394" s="17"/>
      <c r="I394" s="11"/>
      <c r="J394" s="11"/>
      <c r="K394" s="17"/>
      <c r="L394" s="16"/>
    </row>
    <row r="395" spans="8:12" x14ac:dyDescent="0.25">
      <c r="H395" s="17"/>
      <c r="I395" s="11"/>
      <c r="J395" s="11"/>
      <c r="K395" s="17"/>
      <c r="L395" s="16"/>
    </row>
    <row r="396" spans="8:12" x14ac:dyDescent="0.25">
      <c r="H396" s="17"/>
      <c r="I396" s="11"/>
      <c r="J396" s="11"/>
      <c r="K396" s="17"/>
      <c r="L396" s="16"/>
    </row>
    <row r="397" spans="8:12" x14ac:dyDescent="0.25">
      <c r="H397" s="17"/>
      <c r="I397" s="11"/>
      <c r="J397" s="11"/>
      <c r="K397" s="17"/>
      <c r="L397" s="16"/>
    </row>
    <row r="398" spans="8:12" x14ac:dyDescent="0.25">
      <c r="H398" s="17"/>
      <c r="I398" s="11"/>
      <c r="J398" s="11"/>
      <c r="K398" s="17"/>
      <c r="L398" s="16"/>
    </row>
    <row r="399" spans="8:12" x14ac:dyDescent="0.25">
      <c r="I399" s="11"/>
      <c r="J399" s="11"/>
      <c r="K399" s="17"/>
      <c r="L399" s="16"/>
    </row>
    <row r="400" spans="8:12" x14ac:dyDescent="0.25">
      <c r="H400" s="17"/>
      <c r="I400" s="11"/>
      <c r="J400" s="11"/>
      <c r="K400" s="17"/>
      <c r="L400" s="16"/>
    </row>
    <row r="401" spans="8:12" x14ac:dyDescent="0.25">
      <c r="H401" s="17"/>
      <c r="I401" s="11"/>
      <c r="J401" s="11"/>
      <c r="K401" s="17"/>
      <c r="L401" s="16"/>
    </row>
    <row r="402" spans="8:12" x14ac:dyDescent="0.25">
      <c r="H402" s="17"/>
      <c r="I402" s="11"/>
      <c r="J402" s="11"/>
      <c r="K402" s="17"/>
      <c r="L402" s="16"/>
    </row>
    <row r="403" spans="8:12" x14ac:dyDescent="0.25">
      <c r="H403" s="17"/>
      <c r="I403" s="11"/>
      <c r="J403" s="11"/>
      <c r="K403" s="17"/>
      <c r="L403" s="16"/>
    </row>
    <row r="404" spans="8:12" x14ac:dyDescent="0.25">
      <c r="H404" s="17"/>
      <c r="I404" s="11"/>
      <c r="J404" s="11"/>
      <c r="K404" s="17"/>
      <c r="L404" s="16"/>
    </row>
    <row r="405" spans="8:12" x14ac:dyDescent="0.25">
      <c r="H405" s="17"/>
      <c r="I405" s="11"/>
      <c r="J405" s="11"/>
      <c r="K405" s="17"/>
      <c r="L405" s="16"/>
    </row>
    <row r="406" spans="8:12" x14ac:dyDescent="0.25">
      <c r="H406" s="17"/>
      <c r="I406" s="11"/>
      <c r="J406" s="11"/>
      <c r="K406" s="17"/>
      <c r="L406" s="16"/>
    </row>
    <row r="407" spans="8:12" x14ac:dyDescent="0.25">
      <c r="H407" s="17"/>
      <c r="I407" s="11"/>
      <c r="J407" s="11"/>
      <c r="K407" s="17"/>
      <c r="L407" s="16"/>
    </row>
    <row r="408" spans="8:12" x14ac:dyDescent="0.25">
      <c r="H408" s="17"/>
      <c r="I408" s="11"/>
      <c r="J408" s="11"/>
      <c r="K408" s="17"/>
      <c r="L408" s="16"/>
    </row>
    <row r="409" spans="8:12" x14ac:dyDescent="0.25">
      <c r="H409" s="17"/>
      <c r="I409" s="11"/>
      <c r="J409" s="11"/>
      <c r="K409" s="17"/>
      <c r="L409" s="16"/>
    </row>
    <row r="410" spans="8:12" x14ac:dyDescent="0.25">
      <c r="H410" s="17"/>
      <c r="I410" s="11"/>
      <c r="J410" s="17"/>
      <c r="K410" s="17"/>
      <c r="L410" s="16"/>
    </row>
    <row r="411" spans="8:12" x14ac:dyDescent="0.25">
      <c r="H411" s="17"/>
      <c r="I411" s="11"/>
      <c r="J411" s="17"/>
      <c r="K411" s="17"/>
      <c r="L411" s="16"/>
    </row>
    <row r="412" spans="8:12" x14ac:dyDescent="0.25">
      <c r="H412" s="17"/>
      <c r="I412" s="11"/>
      <c r="J412" s="17"/>
      <c r="K412" s="17"/>
      <c r="L412" s="16"/>
    </row>
    <row r="413" spans="8:12" x14ac:dyDescent="0.25">
      <c r="H413" s="17"/>
      <c r="I413" s="11"/>
      <c r="J413" s="17"/>
      <c r="K413" s="17"/>
      <c r="L413" s="16"/>
    </row>
    <row r="414" spans="8:12" x14ac:dyDescent="0.25">
      <c r="H414" s="17"/>
      <c r="I414" s="11"/>
      <c r="J414" s="17"/>
      <c r="K414" s="17"/>
      <c r="L414" s="16"/>
    </row>
    <row r="415" spans="8:12" x14ac:dyDescent="0.25">
      <c r="H415" s="17"/>
      <c r="I415" s="11"/>
      <c r="J415" s="17"/>
      <c r="K415" s="17"/>
      <c r="L415" s="16"/>
    </row>
    <row r="416" spans="8:12" x14ac:dyDescent="0.25">
      <c r="H416" s="17"/>
      <c r="I416" s="11"/>
      <c r="J416" s="17"/>
      <c r="K416" s="17"/>
      <c r="L416" s="16"/>
    </row>
    <row r="417" spans="8:12" x14ac:dyDescent="0.25">
      <c r="H417" s="17"/>
      <c r="I417" s="11"/>
      <c r="J417" s="17"/>
      <c r="K417" s="17"/>
      <c r="L417" s="16"/>
    </row>
    <row r="418" spans="8:12" x14ac:dyDescent="0.25">
      <c r="H418" s="17"/>
      <c r="I418" s="11"/>
      <c r="J418" s="17"/>
      <c r="K418" s="17"/>
      <c r="L418" s="16"/>
    </row>
    <row r="419" spans="8:12" x14ac:dyDescent="0.25">
      <c r="H419" s="17"/>
      <c r="I419" s="11"/>
      <c r="J419" s="17"/>
      <c r="K419" s="17"/>
      <c r="L419" s="16"/>
    </row>
    <row r="420" spans="8:12" x14ac:dyDescent="0.25">
      <c r="H420" s="17"/>
      <c r="I420" s="11"/>
      <c r="J420" s="17"/>
      <c r="K420" s="17"/>
      <c r="L420" s="16"/>
    </row>
    <row r="421" spans="8:12" x14ac:dyDescent="0.25">
      <c r="H421" s="17"/>
      <c r="I421" s="11"/>
      <c r="J421" s="17"/>
      <c r="K421" s="17"/>
      <c r="L421" s="16"/>
    </row>
    <row r="422" spans="8:12" x14ac:dyDescent="0.25">
      <c r="H422" s="17"/>
      <c r="I422" s="11"/>
      <c r="J422" s="17"/>
      <c r="K422" s="17"/>
      <c r="L422" s="16"/>
    </row>
    <row r="423" spans="8:12" x14ac:dyDescent="0.25">
      <c r="H423" s="17"/>
      <c r="I423" s="11"/>
      <c r="J423" s="17"/>
      <c r="K423" s="17"/>
      <c r="L423" s="16"/>
    </row>
    <row r="424" spans="8:12" x14ac:dyDescent="0.25">
      <c r="H424" s="17"/>
      <c r="I424" s="11"/>
      <c r="J424" s="17"/>
      <c r="K424" s="17"/>
      <c r="L424" s="16"/>
    </row>
    <row r="425" spans="8:12" x14ac:dyDescent="0.25">
      <c r="H425" s="17"/>
      <c r="I425" s="11"/>
      <c r="J425" s="17"/>
      <c r="K425" s="17"/>
      <c r="L425" s="16"/>
    </row>
    <row r="426" spans="8:12" x14ac:dyDescent="0.25">
      <c r="H426" s="17"/>
      <c r="I426" s="11"/>
      <c r="J426" s="17"/>
      <c r="K426" s="17"/>
      <c r="L426" s="16"/>
    </row>
    <row r="427" spans="8:12" x14ac:dyDescent="0.25">
      <c r="H427" s="17"/>
      <c r="I427" s="11"/>
      <c r="J427" s="17"/>
      <c r="K427" s="17"/>
      <c r="L427" s="16"/>
    </row>
    <row r="428" spans="8:12" x14ac:dyDescent="0.25">
      <c r="H428" s="17"/>
      <c r="I428" s="11"/>
      <c r="J428" s="17"/>
      <c r="K428" s="17"/>
      <c r="L428" s="16"/>
    </row>
    <row r="429" spans="8:12" x14ac:dyDescent="0.25">
      <c r="H429" s="17"/>
      <c r="I429" s="11"/>
      <c r="J429" s="17"/>
      <c r="K429" s="17"/>
      <c r="L429" s="16"/>
    </row>
    <row r="430" spans="8:12" x14ac:dyDescent="0.25">
      <c r="H430" s="17"/>
      <c r="I430" s="11"/>
      <c r="J430" s="17"/>
      <c r="K430" s="17"/>
      <c r="L430" s="16"/>
    </row>
    <row r="431" spans="8:12" x14ac:dyDescent="0.25">
      <c r="H431" s="17"/>
      <c r="I431" s="11"/>
      <c r="J431" s="17"/>
      <c r="K431" s="17"/>
      <c r="L431" s="16"/>
    </row>
    <row r="432" spans="8:12" x14ac:dyDescent="0.25">
      <c r="H432" s="17"/>
      <c r="I432" s="11"/>
      <c r="J432" s="17"/>
      <c r="K432" s="17"/>
      <c r="L432" s="16"/>
    </row>
    <row r="433" spans="8:12" x14ac:dyDescent="0.25">
      <c r="H433" s="17"/>
      <c r="I433" s="11"/>
      <c r="J433" s="17"/>
      <c r="K433" s="17"/>
      <c r="L433" s="16"/>
    </row>
    <row r="434" spans="8:12" x14ac:dyDescent="0.25">
      <c r="H434" s="17"/>
      <c r="I434" s="11"/>
      <c r="J434" s="17"/>
      <c r="K434" s="17"/>
      <c r="L434" s="16"/>
    </row>
    <row r="435" spans="8:12" x14ac:dyDescent="0.25">
      <c r="H435" s="17"/>
      <c r="I435" s="11"/>
      <c r="J435" s="17"/>
      <c r="K435" s="17"/>
      <c r="L435" s="16"/>
    </row>
    <row r="436" spans="8:12" x14ac:dyDescent="0.25">
      <c r="H436" s="17"/>
      <c r="I436" s="11"/>
      <c r="J436" s="17"/>
      <c r="K436" s="17"/>
      <c r="L436" s="16"/>
    </row>
    <row r="437" spans="8:12" x14ac:dyDescent="0.25">
      <c r="H437" s="17"/>
      <c r="I437" s="11"/>
      <c r="J437" s="17"/>
      <c r="K437" s="17"/>
      <c r="L437" s="16"/>
    </row>
    <row r="438" spans="8:12" x14ac:dyDescent="0.25">
      <c r="H438" s="17"/>
      <c r="I438" s="11"/>
      <c r="J438" s="17"/>
      <c r="K438" s="17"/>
      <c r="L438" s="16"/>
    </row>
    <row r="439" spans="8:12" x14ac:dyDescent="0.25">
      <c r="H439" s="17"/>
      <c r="I439" s="17"/>
      <c r="J439" s="17"/>
      <c r="K439" s="17"/>
      <c r="L439" s="16"/>
    </row>
    <row r="440" spans="8:12" x14ac:dyDescent="0.25">
      <c r="H440" s="17"/>
      <c r="I440" s="11"/>
      <c r="J440" s="17"/>
      <c r="K440" s="17"/>
      <c r="L440" s="16"/>
    </row>
    <row r="441" spans="8:12" x14ac:dyDescent="0.25">
      <c r="H441" s="17"/>
      <c r="I441" s="11"/>
      <c r="J441" s="17"/>
      <c r="K441" s="17"/>
      <c r="L441" s="16"/>
    </row>
    <row r="442" spans="8:12" x14ac:dyDescent="0.25">
      <c r="H442" s="17"/>
      <c r="I442" s="11"/>
      <c r="J442" s="17"/>
      <c r="K442" s="17"/>
      <c r="L442" s="16"/>
    </row>
    <row r="443" spans="8:12" x14ac:dyDescent="0.25">
      <c r="H443" s="17"/>
      <c r="I443" s="11"/>
      <c r="J443" s="17"/>
      <c r="K443" s="17"/>
      <c r="L443" s="16"/>
    </row>
    <row r="444" spans="8:12" x14ac:dyDescent="0.25">
      <c r="H444" s="17"/>
      <c r="I444" s="11"/>
      <c r="J444" s="17"/>
      <c r="K444" s="17"/>
      <c r="L444" s="16"/>
    </row>
    <row r="445" spans="8:12" x14ac:dyDescent="0.25">
      <c r="H445" s="17"/>
      <c r="I445" s="11"/>
      <c r="J445" s="17"/>
      <c r="K445" s="17"/>
      <c r="L445" s="16"/>
    </row>
    <row r="446" spans="8:12" x14ac:dyDescent="0.25">
      <c r="H446" s="17"/>
      <c r="I446" s="11"/>
      <c r="J446" s="17"/>
      <c r="K446" s="17"/>
      <c r="L446" s="16"/>
    </row>
    <row r="447" spans="8:12" x14ac:dyDescent="0.25">
      <c r="H447" s="17"/>
      <c r="I447" s="11"/>
      <c r="J447" s="17"/>
      <c r="K447" s="17"/>
      <c r="L447" s="16"/>
    </row>
    <row r="448" spans="8:12" x14ac:dyDescent="0.25">
      <c r="H448" s="17"/>
      <c r="I448" s="11"/>
      <c r="J448" s="17"/>
      <c r="K448" s="17"/>
      <c r="L448" s="16"/>
    </row>
    <row r="449" spans="8:12" x14ac:dyDescent="0.25">
      <c r="H449" s="17"/>
      <c r="I449" s="11"/>
      <c r="J449" s="17"/>
      <c r="K449" s="17"/>
      <c r="L449" s="16"/>
    </row>
    <row r="450" spans="8:12" x14ac:dyDescent="0.25">
      <c r="H450" s="17"/>
      <c r="I450" s="11"/>
      <c r="J450" s="17"/>
      <c r="K450" s="17"/>
      <c r="L450" s="16"/>
    </row>
    <row r="451" spans="8:12" x14ac:dyDescent="0.25">
      <c r="H451" s="17"/>
      <c r="I451" s="11"/>
      <c r="J451" s="17"/>
      <c r="K451" s="17"/>
      <c r="L451" s="16"/>
    </row>
    <row r="452" spans="8:12" x14ac:dyDescent="0.25">
      <c r="H452" s="17"/>
      <c r="I452" s="11"/>
      <c r="J452" s="17"/>
      <c r="K452" s="17"/>
      <c r="L452" s="16"/>
    </row>
    <row r="453" spans="8:12" x14ac:dyDescent="0.25">
      <c r="H453" s="17"/>
      <c r="I453" s="11"/>
      <c r="J453" s="17"/>
      <c r="K453" s="17"/>
      <c r="L453" s="16"/>
    </row>
    <row r="454" spans="8:12" x14ac:dyDescent="0.25">
      <c r="H454" s="17"/>
      <c r="I454" s="11"/>
      <c r="J454" s="17"/>
      <c r="K454" s="17"/>
      <c r="L454" s="16"/>
    </row>
    <row r="455" spans="8:12" x14ac:dyDescent="0.25">
      <c r="H455" s="17"/>
      <c r="I455" s="11"/>
      <c r="J455" s="17"/>
      <c r="K455" s="17"/>
      <c r="L455" s="16"/>
    </row>
    <row r="456" spans="8:12" x14ac:dyDescent="0.25">
      <c r="H456" s="17"/>
      <c r="I456" s="11"/>
      <c r="J456" s="17"/>
      <c r="K456" s="17"/>
      <c r="L456" s="16"/>
    </row>
    <row r="457" spans="8:12" x14ac:dyDescent="0.25">
      <c r="H457" s="17"/>
      <c r="I457" s="11"/>
      <c r="J457" s="17"/>
      <c r="K457" s="17"/>
      <c r="L457" s="16"/>
    </row>
    <row r="458" spans="8:12" x14ac:dyDescent="0.25">
      <c r="H458" s="17"/>
      <c r="I458" s="11"/>
      <c r="J458" s="17"/>
      <c r="K458" s="17"/>
      <c r="L458" s="16"/>
    </row>
    <row r="459" spans="8:12" x14ac:dyDescent="0.25">
      <c r="H459" s="17"/>
      <c r="I459" s="11"/>
      <c r="J459" s="17"/>
      <c r="K459" s="17"/>
      <c r="L459" s="16"/>
    </row>
    <row r="460" spans="8:12" x14ac:dyDescent="0.25">
      <c r="H460" s="17"/>
      <c r="I460" s="11"/>
      <c r="J460" s="17"/>
      <c r="K460" s="17"/>
      <c r="L460" s="16"/>
    </row>
    <row r="461" spans="8:12" x14ac:dyDescent="0.25">
      <c r="H461" s="17"/>
      <c r="I461" s="11"/>
      <c r="J461" s="17"/>
      <c r="K461" s="17"/>
      <c r="L461" s="16"/>
    </row>
    <row r="462" spans="8:12" x14ac:dyDescent="0.25">
      <c r="H462" s="17"/>
      <c r="I462" s="11"/>
      <c r="J462" s="17"/>
      <c r="K462" s="17"/>
      <c r="L462" s="16"/>
    </row>
    <row r="463" spans="8:12" x14ac:dyDescent="0.25">
      <c r="H463" s="17"/>
      <c r="I463" s="11"/>
      <c r="J463" s="17"/>
      <c r="K463" s="17"/>
      <c r="L463" s="16"/>
    </row>
    <row r="464" spans="8:12" x14ac:dyDescent="0.25">
      <c r="H464" s="17"/>
      <c r="I464" s="11"/>
      <c r="J464" s="17"/>
      <c r="K464" s="17"/>
      <c r="L464" s="16"/>
    </row>
    <row r="465" spans="8:12" x14ac:dyDescent="0.25">
      <c r="H465" s="17"/>
      <c r="I465" s="11"/>
      <c r="J465" s="17"/>
      <c r="K465" s="17"/>
      <c r="L465" s="16"/>
    </row>
    <row r="466" spans="8:12" x14ac:dyDescent="0.25">
      <c r="H466" s="17"/>
      <c r="I466" s="11"/>
      <c r="J466" s="17"/>
      <c r="K466" s="17"/>
      <c r="L466" s="16"/>
    </row>
    <row r="467" spans="8:12" x14ac:dyDescent="0.25">
      <c r="H467" s="17"/>
      <c r="I467" s="11"/>
      <c r="J467" s="17"/>
      <c r="K467" s="17"/>
      <c r="L467" s="16"/>
    </row>
    <row r="468" spans="8:12" x14ac:dyDescent="0.25">
      <c r="H468" s="17"/>
      <c r="I468" s="11"/>
      <c r="J468" s="17"/>
      <c r="K468" s="17"/>
      <c r="L468" s="16"/>
    </row>
    <row r="469" spans="8:12" x14ac:dyDescent="0.25">
      <c r="H469" s="17"/>
      <c r="I469" s="11"/>
      <c r="J469" s="17"/>
      <c r="K469" s="17"/>
      <c r="L469" s="16"/>
    </row>
    <row r="470" spans="8:12" x14ac:dyDescent="0.25">
      <c r="H470" s="17"/>
      <c r="I470" s="11"/>
      <c r="J470" s="17"/>
      <c r="K470" s="17"/>
      <c r="L470" s="16"/>
    </row>
    <row r="471" spans="8:12" x14ac:dyDescent="0.25">
      <c r="H471" s="17"/>
      <c r="I471" s="11"/>
      <c r="J471" s="17"/>
      <c r="K471" s="17"/>
      <c r="L471" s="16"/>
    </row>
    <row r="472" spans="8:12" x14ac:dyDescent="0.25">
      <c r="H472" s="17"/>
      <c r="I472" s="11"/>
      <c r="J472" s="17"/>
      <c r="K472" s="17"/>
      <c r="L472" s="16"/>
    </row>
    <row r="473" spans="8:12" x14ac:dyDescent="0.25">
      <c r="H473" s="17"/>
      <c r="I473" s="11"/>
      <c r="J473" s="17"/>
      <c r="K473" s="17"/>
      <c r="L473" s="16"/>
    </row>
    <row r="474" spans="8:12" x14ac:dyDescent="0.25">
      <c r="H474" s="17"/>
      <c r="I474" s="11"/>
      <c r="J474" s="17"/>
      <c r="K474" s="17"/>
      <c r="L474" s="16"/>
    </row>
    <row r="475" spans="8:12" x14ac:dyDescent="0.25">
      <c r="H475" s="17"/>
      <c r="I475" s="11"/>
      <c r="J475" s="17"/>
      <c r="K475" s="17"/>
      <c r="L475" s="16"/>
    </row>
    <row r="476" spans="8:12" x14ac:dyDescent="0.25">
      <c r="H476" s="17"/>
      <c r="I476" s="11"/>
      <c r="J476" s="17"/>
      <c r="K476" s="17"/>
      <c r="L476" s="16"/>
    </row>
    <row r="477" spans="8:12" x14ac:dyDescent="0.25">
      <c r="H477" s="17"/>
      <c r="I477" s="11"/>
      <c r="J477" s="17"/>
      <c r="K477" s="17"/>
      <c r="L477" s="16"/>
    </row>
    <row r="478" spans="8:12" x14ac:dyDescent="0.25">
      <c r="H478" s="17"/>
      <c r="I478" s="11"/>
      <c r="J478" s="17"/>
      <c r="K478" s="17"/>
      <c r="L478" s="16"/>
    </row>
    <row r="479" spans="8:12" x14ac:dyDescent="0.25">
      <c r="H479" s="17"/>
      <c r="I479" s="11"/>
      <c r="J479" s="17"/>
      <c r="K479" s="17"/>
      <c r="L479" s="16"/>
    </row>
    <row r="480" spans="8:12" x14ac:dyDescent="0.25">
      <c r="H480" s="17"/>
      <c r="I480" s="11"/>
      <c r="J480" s="17"/>
      <c r="K480" s="17"/>
      <c r="L480" s="16"/>
    </row>
    <row r="481" spans="8:12" x14ac:dyDescent="0.25">
      <c r="H481" s="17"/>
      <c r="I481" s="11"/>
      <c r="J481" s="17"/>
      <c r="K481" s="17"/>
      <c r="L481" s="16"/>
    </row>
    <row r="482" spans="8:12" x14ac:dyDescent="0.25">
      <c r="H482" s="17"/>
      <c r="I482" s="11"/>
      <c r="J482" s="17"/>
      <c r="K482" s="17"/>
      <c r="L482" s="16"/>
    </row>
    <row r="483" spans="8:12" x14ac:dyDescent="0.25">
      <c r="H483" s="17"/>
      <c r="I483" s="11"/>
      <c r="J483" s="17"/>
      <c r="K483" s="17"/>
      <c r="L483" s="16"/>
    </row>
    <row r="484" spans="8:12" x14ac:dyDescent="0.25">
      <c r="H484" s="17"/>
      <c r="I484" s="11"/>
      <c r="J484" s="17"/>
      <c r="K484" s="17"/>
      <c r="L484" s="16"/>
    </row>
    <row r="485" spans="8:12" x14ac:dyDescent="0.25">
      <c r="H485" s="17"/>
      <c r="I485" s="11"/>
      <c r="J485" s="17"/>
      <c r="K485" s="17"/>
      <c r="L485" s="16"/>
    </row>
    <row r="486" spans="8:12" x14ac:dyDescent="0.25">
      <c r="H486" s="17"/>
      <c r="I486" s="11"/>
      <c r="J486" s="17"/>
      <c r="K486" s="17"/>
      <c r="L486" s="16"/>
    </row>
    <row r="487" spans="8:12" x14ac:dyDescent="0.25">
      <c r="H487" s="17"/>
      <c r="I487" s="11"/>
      <c r="J487" s="17"/>
      <c r="K487" s="17"/>
      <c r="L487" s="16"/>
    </row>
    <row r="488" spans="8:12" x14ac:dyDescent="0.25">
      <c r="H488" s="17"/>
      <c r="I488" s="11"/>
      <c r="J488" s="17"/>
      <c r="K488" s="17"/>
      <c r="L488" s="16"/>
    </row>
    <row r="489" spans="8:12" x14ac:dyDescent="0.25">
      <c r="H489" s="17"/>
      <c r="I489" s="11"/>
      <c r="J489" s="17"/>
      <c r="K489" s="17"/>
      <c r="L489" s="16"/>
    </row>
    <row r="490" spans="8:12" x14ac:dyDescent="0.25">
      <c r="H490" s="17"/>
      <c r="I490" s="11"/>
      <c r="J490" s="17"/>
      <c r="K490" s="17"/>
      <c r="L490" s="16"/>
    </row>
    <row r="491" spans="8:12" x14ac:dyDescent="0.25">
      <c r="H491" s="17"/>
      <c r="I491" s="11"/>
      <c r="J491" s="17"/>
      <c r="K491" s="17"/>
      <c r="L491" s="16"/>
    </row>
    <row r="492" spans="8:12" x14ac:dyDescent="0.25">
      <c r="H492" s="17"/>
      <c r="I492" s="11"/>
      <c r="J492" s="17"/>
      <c r="K492" s="17"/>
      <c r="L492" s="16"/>
    </row>
    <row r="493" spans="8:12" x14ac:dyDescent="0.25">
      <c r="H493" s="17"/>
      <c r="I493" s="11"/>
      <c r="J493" s="17"/>
      <c r="K493" s="17"/>
      <c r="L493" s="16"/>
    </row>
    <row r="494" spans="8:12" x14ac:dyDescent="0.25">
      <c r="H494" s="17"/>
      <c r="I494" s="11"/>
      <c r="J494" s="17"/>
      <c r="K494" s="17"/>
      <c r="L494" s="16"/>
    </row>
    <row r="495" spans="8:12" x14ac:dyDescent="0.25">
      <c r="H495" s="17"/>
      <c r="I495" s="11"/>
      <c r="J495" s="17"/>
      <c r="K495" s="17"/>
      <c r="L495" s="16"/>
    </row>
    <row r="496" spans="8:12" x14ac:dyDescent="0.25">
      <c r="H496" s="17"/>
      <c r="I496" s="11"/>
      <c r="J496" s="17"/>
      <c r="K496" s="17"/>
      <c r="L496" s="16"/>
    </row>
    <row r="497" spans="8:12" x14ac:dyDescent="0.25">
      <c r="H497" s="17"/>
      <c r="I497" s="11"/>
      <c r="J497" s="17"/>
      <c r="K497" s="17"/>
      <c r="L497" s="16"/>
    </row>
    <row r="498" spans="8:12" x14ac:dyDescent="0.25">
      <c r="H498" s="17"/>
      <c r="I498" s="11"/>
      <c r="J498" s="17"/>
      <c r="K498" s="17"/>
      <c r="L498" s="16"/>
    </row>
    <row r="499" spans="8:12" x14ac:dyDescent="0.25">
      <c r="H499" s="17"/>
      <c r="I499" s="11"/>
      <c r="J499" s="17"/>
      <c r="K499" s="17"/>
      <c r="L499" s="16"/>
    </row>
    <row r="500" spans="8:12" x14ac:dyDescent="0.25">
      <c r="H500" s="17"/>
      <c r="I500" s="11"/>
      <c r="J500" s="17"/>
      <c r="K500" s="17"/>
      <c r="L500" s="16"/>
    </row>
    <row r="501" spans="8:12" x14ac:dyDescent="0.25">
      <c r="H501" s="17"/>
      <c r="I501" s="11"/>
      <c r="J501" s="17"/>
      <c r="K501" s="17"/>
      <c r="L501" s="16"/>
    </row>
    <row r="502" spans="8:12" x14ac:dyDescent="0.25">
      <c r="H502" s="17"/>
      <c r="I502" s="11"/>
      <c r="J502" s="17"/>
      <c r="K502" s="17"/>
      <c r="L502" s="16"/>
    </row>
    <row r="503" spans="8:12" x14ac:dyDescent="0.25">
      <c r="H503" s="17"/>
      <c r="I503" s="11"/>
      <c r="J503" s="17"/>
      <c r="K503" s="17"/>
      <c r="L503" s="16"/>
    </row>
    <row r="504" spans="8:12" x14ac:dyDescent="0.25">
      <c r="H504" s="17"/>
      <c r="I504" s="11"/>
      <c r="J504" s="17"/>
      <c r="K504" s="17"/>
      <c r="L504" s="16"/>
    </row>
    <row r="505" spans="8:12" x14ac:dyDescent="0.25">
      <c r="H505" s="17"/>
      <c r="I505" s="11"/>
      <c r="J505" s="17"/>
      <c r="K505" s="17"/>
      <c r="L505" s="16"/>
    </row>
    <row r="506" spans="8:12" x14ac:dyDescent="0.25">
      <c r="H506" s="17"/>
      <c r="I506" s="11"/>
      <c r="J506" s="17"/>
      <c r="K506" s="17"/>
      <c r="L506" s="16"/>
    </row>
    <row r="507" spans="8:12" x14ac:dyDescent="0.25">
      <c r="H507" s="17"/>
      <c r="I507" s="11"/>
      <c r="J507" s="17"/>
      <c r="K507" s="17"/>
      <c r="L507" s="16"/>
    </row>
    <row r="508" spans="8:12" x14ac:dyDescent="0.25">
      <c r="H508" s="17"/>
      <c r="I508" s="11"/>
      <c r="J508" s="17"/>
      <c r="K508" s="17"/>
      <c r="L508" s="16"/>
    </row>
    <row r="509" spans="8:12" x14ac:dyDescent="0.25">
      <c r="H509" s="17"/>
      <c r="I509" s="11"/>
      <c r="J509" s="17"/>
      <c r="K509" s="17"/>
      <c r="L509" s="16"/>
    </row>
    <row r="510" spans="8:12" x14ac:dyDescent="0.25">
      <c r="H510" s="17"/>
      <c r="I510" s="11"/>
      <c r="J510" s="17"/>
      <c r="K510" s="17"/>
      <c r="L510" s="16"/>
    </row>
    <row r="511" spans="8:12" x14ac:dyDescent="0.25">
      <c r="H511" s="17"/>
      <c r="I511" s="11"/>
      <c r="J511" s="17"/>
      <c r="K511" s="17"/>
      <c r="L511" s="16"/>
    </row>
    <row r="512" spans="8:12" x14ac:dyDescent="0.25">
      <c r="H512" s="17"/>
      <c r="I512" s="11"/>
      <c r="J512" s="17"/>
      <c r="K512" s="17"/>
      <c r="L512" s="16"/>
    </row>
    <row r="513" spans="8:12" x14ac:dyDescent="0.25">
      <c r="H513" s="17"/>
      <c r="I513" s="11"/>
      <c r="J513" s="17"/>
      <c r="K513" s="17"/>
      <c r="L513" s="16"/>
    </row>
    <row r="514" spans="8:12" x14ac:dyDescent="0.25">
      <c r="H514" s="17"/>
      <c r="I514" s="11"/>
      <c r="J514" s="17"/>
      <c r="K514" s="17"/>
      <c r="L514" s="16"/>
    </row>
    <row r="515" spans="8:12" x14ac:dyDescent="0.25">
      <c r="H515" s="17"/>
      <c r="I515" s="11"/>
      <c r="J515" s="17"/>
      <c r="K515" s="17"/>
      <c r="L515" s="16"/>
    </row>
    <row r="516" spans="8:12" x14ac:dyDescent="0.25">
      <c r="H516" s="17"/>
      <c r="I516" s="11"/>
      <c r="J516" s="17"/>
      <c r="K516" s="17"/>
      <c r="L516" s="16"/>
    </row>
    <row r="517" spans="8:12" x14ac:dyDescent="0.25">
      <c r="H517" s="17"/>
      <c r="I517" s="11"/>
      <c r="J517" s="17"/>
      <c r="K517" s="17"/>
      <c r="L517" s="16"/>
    </row>
    <row r="518" spans="8:12" x14ac:dyDescent="0.25">
      <c r="H518" s="17"/>
      <c r="I518" s="11"/>
      <c r="J518" s="17"/>
      <c r="K518" s="17"/>
      <c r="L518" s="16"/>
    </row>
    <row r="519" spans="8:12" x14ac:dyDescent="0.25">
      <c r="H519" s="17"/>
      <c r="I519" s="11"/>
      <c r="J519" s="17"/>
      <c r="K519" s="17"/>
      <c r="L519" s="16"/>
    </row>
    <row r="520" spans="8:12" x14ac:dyDescent="0.25">
      <c r="H520" s="17"/>
      <c r="I520" s="11"/>
      <c r="J520" s="17"/>
      <c r="K520" s="17"/>
      <c r="L520" s="16"/>
    </row>
    <row r="521" spans="8:12" x14ac:dyDescent="0.25">
      <c r="H521" s="17"/>
      <c r="I521" s="11"/>
      <c r="J521" s="17"/>
      <c r="K521" s="17"/>
      <c r="L521" s="16"/>
    </row>
    <row r="522" spans="8:12" x14ac:dyDescent="0.25">
      <c r="H522" s="17"/>
      <c r="I522" s="11"/>
      <c r="J522" s="17"/>
      <c r="K522" s="17"/>
      <c r="L522" s="16"/>
    </row>
    <row r="523" spans="8:12" x14ac:dyDescent="0.25">
      <c r="H523" s="17"/>
      <c r="I523" s="11"/>
      <c r="J523" s="17"/>
      <c r="K523" s="17"/>
      <c r="L523" s="16"/>
    </row>
    <row r="524" spans="8:12" x14ac:dyDescent="0.25">
      <c r="H524" s="17"/>
      <c r="I524" s="11"/>
      <c r="J524" s="17"/>
      <c r="K524" s="17"/>
      <c r="L524" s="16"/>
    </row>
    <row r="525" spans="8:12" x14ac:dyDescent="0.25">
      <c r="H525" s="17"/>
      <c r="I525" s="11"/>
      <c r="J525" s="17"/>
      <c r="K525" s="17"/>
      <c r="L525" s="16"/>
    </row>
    <row r="526" spans="8:12" x14ac:dyDescent="0.25">
      <c r="H526" s="17"/>
      <c r="I526" s="11"/>
      <c r="J526" s="17"/>
      <c r="K526" s="17"/>
      <c r="L526" s="16"/>
    </row>
    <row r="527" spans="8:12" x14ac:dyDescent="0.25">
      <c r="H527" s="17"/>
      <c r="I527" s="11"/>
      <c r="J527" s="17"/>
      <c r="K527" s="17"/>
      <c r="L527" s="16"/>
    </row>
    <row r="528" spans="8:12" x14ac:dyDescent="0.25">
      <c r="H528" s="17"/>
      <c r="I528" s="11"/>
      <c r="J528" s="17"/>
      <c r="K528" s="17"/>
      <c r="L528" s="16"/>
    </row>
    <row r="529" spans="8:12" x14ac:dyDescent="0.25">
      <c r="H529" s="17"/>
      <c r="I529" s="11"/>
      <c r="J529" s="17"/>
      <c r="K529" s="17"/>
      <c r="L529" s="16"/>
    </row>
    <row r="530" spans="8:12" x14ac:dyDescent="0.25">
      <c r="H530" s="17"/>
      <c r="I530" s="11"/>
      <c r="J530" s="17"/>
      <c r="K530" s="17"/>
      <c r="L530" s="16"/>
    </row>
    <row r="531" spans="8:12" x14ac:dyDescent="0.25">
      <c r="H531" s="17"/>
      <c r="I531" s="11"/>
      <c r="J531" s="17"/>
      <c r="K531" s="17"/>
      <c r="L531" s="16"/>
    </row>
    <row r="532" spans="8:12" x14ac:dyDescent="0.25">
      <c r="H532" s="17"/>
      <c r="I532" s="11"/>
      <c r="J532" s="17"/>
      <c r="K532" s="17"/>
      <c r="L532" s="16"/>
    </row>
    <row r="533" spans="8:12" x14ac:dyDescent="0.25">
      <c r="H533" s="17"/>
      <c r="I533" s="11"/>
      <c r="J533" s="17"/>
      <c r="K533" s="17"/>
      <c r="L533" s="16"/>
    </row>
    <row r="534" spans="8:12" x14ac:dyDescent="0.25">
      <c r="H534" s="17"/>
      <c r="I534" s="11"/>
      <c r="J534" s="17"/>
      <c r="K534" s="17"/>
      <c r="L534" s="16"/>
    </row>
    <row r="535" spans="8:12" x14ac:dyDescent="0.25">
      <c r="H535" s="17"/>
      <c r="I535" s="11"/>
      <c r="J535" s="17"/>
      <c r="K535" s="17"/>
      <c r="L535" s="16"/>
    </row>
    <row r="536" spans="8:12" x14ac:dyDescent="0.25">
      <c r="H536" s="17"/>
      <c r="I536" s="11"/>
      <c r="J536" s="17"/>
      <c r="K536" s="17"/>
      <c r="L536" s="16"/>
    </row>
    <row r="537" spans="8:12" x14ac:dyDescent="0.25">
      <c r="H537" s="17"/>
      <c r="I537" s="11"/>
      <c r="J537" s="17"/>
      <c r="K537" s="17"/>
      <c r="L537" s="16"/>
    </row>
    <row r="538" spans="8:12" x14ac:dyDescent="0.25">
      <c r="H538" s="17"/>
      <c r="I538" s="11"/>
      <c r="J538" s="17"/>
      <c r="K538" s="17"/>
      <c r="L538" s="16"/>
    </row>
    <row r="539" spans="8:12" x14ac:dyDescent="0.25">
      <c r="H539" s="17"/>
      <c r="I539" s="11"/>
      <c r="J539" s="17"/>
      <c r="K539" s="17"/>
      <c r="L539" s="16"/>
    </row>
    <row r="540" spans="8:12" x14ac:dyDescent="0.25">
      <c r="H540" s="17"/>
      <c r="I540" s="11"/>
      <c r="J540" s="17"/>
      <c r="K540" s="17"/>
      <c r="L540" s="16"/>
    </row>
    <row r="541" spans="8:12" x14ac:dyDescent="0.25">
      <c r="H541" s="17"/>
      <c r="I541" s="11"/>
      <c r="J541" s="17"/>
      <c r="K541" s="17"/>
      <c r="L541" s="16"/>
    </row>
    <row r="542" spans="8:12" x14ac:dyDescent="0.25">
      <c r="H542" s="17"/>
      <c r="I542" s="11"/>
      <c r="J542" s="17"/>
      <c r="K542" s="17"/>
      <c r="L542" s="16"/>
    </row>
    <row r="543" spans="8:12" x14ac:dyDescent="0.25">
      <c r="H543" s="17"/>
      <c r="I543" s="11"/>
      <c r="J543" s="17"/>
      <c r="K543" s="17"/>
      <c r="L543" s="16"/>
    </row>
    <row r="544" spans="8:12" x14ac:dyDescent="0.25">
      <c r="H544" s="17"/>
      <c r="I544" s="11"/>
      <c r="J544" s="17"/>
      <c r="K544" s="17"/>
      <c r="L544" s="16"/>
    </row>
    <row r="545" spans="8:12" x14ac:dyDescent="0.25">
      <c r="H545" s="17"/>
      <c r="I545" s="11"/>
      <c r="J545" s="17"/>
      <c r="K545" s="17"/>
      <c r="L545" s="16"/>
    </row>
    <row r="546" spans="8:12" x14ac:dyDescent="0.25">
      <c r="H546" s="17"/>
      <c r="I546" s="11"/>
      <c r="J546" s="17"/>
      <c r="K546" s="17"/>
      <c r="L546" s="16"/>
    </row>
    <row r="547" spans="8:12" x14ac:dyDescent="0.25">
      <c r="H547" s="17"/>
      <c r="I547" s="11"/>
      <c r="J547" s="17"/>
      <c r="K547" s="17"/>
      <c r="L547" s="16"/>
    </row>
    <row r="548" spans="8:12" x14ac:dyDescent="0.25">
      <c r="H548" s="17"/>
      <c r="I548" s="11"/>
      <c r="J548" s="17"/>
      <c r="K548" s="17"/>
      <c r="L548" s="16"/>
    </row>
    <row r="549" spans="8:12" x14ac:dyDescent="0.25">
      <c r="H549" s="17"/>
      <c r="I549" s="11"/>
      <c r="J549" s="17"/>
      <c r="K549" s="17"/>
      <c r="L549" s="16"/>
    </row>
    <row r="550" spans="8:12" x14ac:dyDescent="0.25">
      <c r="H550" s="17"/>
      <c r="I550" s="11"/>
      <c r="J550" s="17"/>
      <c r="K550" s="17"/>
      <c r="L550" s="16"/>
    </row>
    <row r="551" spans="8:12" x14ac:dyDescent="0.25">
      <c r="H551" s="17"/>
      <c r="I551" s="11"/>
      <c r="J551" s="17"/>
      <c r="K551" s="17"/>
      <c r="L551" s="16"/>
    </row>
    <row r="552" spans="8:12" x14ac:dyDescent="0.25">
      <c r="H552" s="17"/>
      <c r="I552" s="11"/>
      <c r="J552" s="17"/>
      <c r="K552" s="17"/>
      <c r="L552" s="16"/>
    </row>
    <row r="553" spans="8:12" x14ac:dyDescent="0.25">
      <c r="H553" s="17"/>
      <c r="I553" s="11"/>
      <c r="J553" s="17"/>
      <c r="K553" s="17"/>
      <c r="L553" s="16"/>
    </row>
    <row r="554" spans="8:12" x14ac:dyDescent="0.25">
      <c r="H554" s="17"/>
      <c r="I554" s="11"/>
      <c r="J554" s="17"/>
      <c r="K554" s="17"/>
      <c r="L554" s="16"/>
    </row>
    <row r="555" spans="8:12" x14ac:dyDescent="0.25">
      <c r="H555" s="17"/>
      <c r="I555" s="11"/>
      <c r="J555" s="17"/>
      <c r="K555" s="17"/>
      <c r="L555" s="16"/>
    </row>
    <row r="556" spans="8:12" x14ac:dyDescent="0.25">
      <c r="H556" s="17"/>
      <c r="I556" s="11"/>
      <c r="J556" s="17"/>
      <c r="K556" s="17"/>
      <c r="L556" s="16"/>
    </row>
    <row r="557" spans="8:12" x14ac:dyDescent="0.25">
      <c r="H557" s="17"/>
      <c r="I557" s="11"/>
      <c r="J557" s="17"/>
      <c r="K557" s="17"/>
      <c r="L557" s="16"/>
    </row>
    <row r="558" spans="8:12" x14ac:dyDescent="0.25">
      <c r="H558" s="17"/>
      <c r="I558" s="11"/>
      <c r="J558" s="17"/>
      <c r="K558" s="17"/>
      <c r="L558" s="16"/>
    </row>
    <row r="559" spans="8:12" x14ac:dyDescent="0.25">
      <c r="H559" s="17"/>
      <c r="I559" s="11"/>
      <c r="J559" s="17"/>
      <c r="K559" s="17"/>
      <c r="L559" s="16"/>
    </row>
    <row r="560" spans="8:12" x14ac:dyDescent="0.25">
      <c r="H560" s="17"/>
      <c r="I560" s="11"/>
      <c r="J560" s="17"/>
      <c r="K560" s="17"/>
      <c r="L560" s="16"/>
    </row>
    <row r="561" spans="8:12" x14ac:dyDescent="0.25">
      <c r="H561" s="17"/>
      <c r="I561" s="11"/>
      <c r="J561" s="17"/>
      <c r="K561" s="17"/>
      <c r="L561" s="16"/>
    </row>
    <row r="562" spans="8:12" x14ac:dyDescent="0.25">
      <c r="H562" s="17"/>
      <c r="I562" s="11"/>
      <c r="J562" s="17"/>
      <c r="K562" s="17"/>
      <c r="L562" s="16"/>
    </row>
    <row r="563" spans="8:12" x14ac:dyDescent="0.25">
      <c r="H563" s="17"/>
      <c r="I563" s="11"/>
      <c r="J563" s="17"/>
      <c r="K563" s="17"/>
      <c r="L563" s="16"/>
    </row>
    <row r="564" spans="8:12" x14ac:dyDescent="0.25">
      <c r="H564" s="17"/>
      <c r="I564" s="11"/>
      <c r="J564" s="17"/>
      <c r="K564" s="17"/>
      <c r="L564" s="16"/>
    </row>
    <row r="565" spans="8:12" x14ac:dyDescent="0.25">
      <c r="H565" s="17"/>
      <c r="I565" s="11"/>
      <c r="J565" s="17"/>
      <c r="K565" s="17"/>
      <c r="L565" s="16"/>
    </row>
    <row r="566" spans="8:12" x14ac:dyDescent="0.25">
      <c r="H566" s="17"/>
      <c r="I566" s="11"/>
      <c r="J566" s="17"/>
      <c r="K566" s="17"/>
      <c r="L566" s="16"/>
    </row>
    <row r="567" spans="8:12" x14ac:dyDescent="0.25">
      <c r="H567" s="17"/>
      <c r="I567" s="11"/>
      <c r="J567" s="17"/>
      <c r="K567" s="17"/>
      <c r="L567" s="16"/>
    </row>
    <row r="568" spans="8:12" x14ac:dyDescent="0.25">
      <c r="H568" s="17"/>
      <c r="I568" s="11"/>
      <c r="J568" s="17"/>
      <c r="K568" s="17"/>
      <c r="L568" s="16"/>
    </row>
    <row r="569" spans="8:12" x14ac:dyDescent="0.25">
      <c r="H569" s="17"/>
      <c r="I569" s="11"/>
      <c r="J569" s="17"/>
      <c r="K569" s="17"/>
      <c r="L569" s="16"/>
    </row>
    <row r="570" spans="8:12" x14ac:dyDescent="0.25">
      <c r="H570" s="17"/>
      <c r="I570" s="11"/>
      <c r="J570" s="17"/>
      <c r="K570" s="17"/>
      <c r="L570" s="16"/>
    </row>
    <row r="571" spans="8:12" x14ac:dyDescent="0.25">
      <c r="H571" s="17"/>
      <c r="I571" s="11"/>
      <c r="J571" s="17"/>
      <c r="K571" s="17"/>
      <c r="L571" s="16"/>
    </row>
    <row r="572" spans="8:12" x14ac:dyDescent="0.25">
      <c r="H572" s="17"/>
      <c r="I572" s="11"/>
      <c r="J572" s="17"/>
      <c r="K572" s="17"/>
      <c r="L572" s="16"/>
    </row>
    <row r="573" spans="8:12" x14ac:dyDescent="0.25">
      <c r="H573" s="17"/>
      <c r="I573" s="11"/>
      <c r="J573" s="17"/>
      <c r="K573" s="17"/>
      <c r="L573" s="16"/>
    </row>
    <row r="574" spans="8:12" x14ac:dyDescent="0.25">
      <c r="H574" s="17"/>
      <c r="I574" s="11"/>
      <c r="J574" s="17"/>
      <c r="K574" s="17"/>
      <c r="L574" s="16"/>
    </row>
    <row r="575" spans="8:12" x14ac:dyDescent="0.25">
      <c r="H575" s="17"/>
      <c r="I575" s="11"/>
      <c r="J575" s="17"/>
      <c r="K575" s="17"/>
      <c r="L575" s="16"/>
    </row>
    <row r="576" spans="8:12" x14ac:dyDescent="0.25">
      <c r="H576" s="17"/>
      <c r="I576" s="11"/>
      <c r="J576" s="17"/>
      <c r="K576" s="17"/>
      <c r="L576" s="16"/>
    </row>
    <row r="577" spans="8:12" x14ac:dyDescent="0.25">
      <c r="H577" s="17"/>
      <c r="I577" s="11"/>
      <c r="J577" s="17"/>
      <c r="K577" s="17"/>
      <c r="L577" s="16"/>
    </row>
    <row r="578" spans="8:12" x14ac:dyDescent="0.25">
      <c r="H578" s="17"/>
      <c r="I578" s="11"/>
      <c r="J578" s="17"/>
      <c r="K578" s="17"/>
      <c r="L578" s="16"/>
    </row>
    <row r="579" spans="8:12" x14ac:dyDescent="0.25">
      <c r="H579" s="17"/>
      <c r="I579" s="11"/>
      <c r="J579" s="17"/>
      <c r="K579" s="17"/>
      <c r="L579" s="16"/>
    </row>
    <row r="580" spans="8:12" x14ac:dyDescent="0.25">
      <c r="H580" s="17"/>
      <c r="I580" s="11"/>
      <c r="J580" s="10"/>
      <c r="K580" s="17"/>
      <c r="L580" s="16"/>
    </row>
    <row r="581" spans="8:12" x14ac:dyDescent="0.25">
      <c r="H581" s="17"/>
      <c r="I581" s="11"/>
      <c r="J581" s="17"/>
      <c r="K581" s="17"/>
      <c r="L581" s="16"/>
    </row>
    <row r="582" spans="8:12" x14ac:dyDescent="0.25">
      <c r="H582" s="17"/>
      <c r="I582" s="11"/>
      <c r="J582" s="17"/>
      <c r="K582" s="17"/>
      <c r="L582" s="16"/>
    </row>
    <row r="583" spans="8:12" x14ac:dyDescent="0.25">
      <c r="H583" s="17"/>
      <c r="I583" s="11"/>
      <c r="J583" s="17"/>
      <c r="K583" s="17"/>
      <c r="L583" s="16"/>
    </row>
    <row r="584" spans="8:12" x14ac:dyDescent="0.25">
      <c r="H584" s="17"/>
      <c r="I584" s="11"/>
      <c r="J584" s="17"/>
      <c r="K584" s="17"/>
      <c r="L584" s="16"/>
    </row>
    <row r="585" spans="8:12" x14ac:dyDescent="0.25">
      <c r="H585" s="17"/>
      <c r="I585" s="11"/>
      <c r="J585" s="17"/>
      <c r="K585" s="17"/>
      <c r="L585" s="16"/>
    </row>
    <row r="586" spans="8:12" x14ac:dyDescent="0.25">
      <c r="H586" s="17"/>
      <c r="I586" s="11"/>
      <c r="J586" s="17"/>
      <c r="K586" s="17"/>
      <c r="L586" s="16"/>
    </row>
    <row r="587" spans="8:12" x14ac:dyDescent="0.25">
      <c r="H587" s="17"/>
      <c r="I587" s="11"/>
      <c r="J587" s="17"/>
      <c r="K587" s="17"/>
      <c r="L587" s="16"/>
    </row>
    <row r="588" spans="8:12" x14ac:dyDescent="0.25">
      <c r="H588" s="17"/>
      <c r="I588" s="11"/>
      <c r="J588" s="17"/>
      <c r="K588" s="17"/>
      <c r="L588" s="16"/>
    </row>
    <row r="589" spans="8:12" x14ac:dyDescent="0.25">
      <c r="H589" s="17"/>
      <c r="I589" s="11"/>
      <c r="J589" s="17"/>
      <c r="K589" s="17"/>
      <c r="L589" s="16"/>
    </row>
    <row r="590" spans="8:12" x14ac:dyDescent="0.25">
      <c r="H590" s="17"/>
      <c r="I590" s="11"/>
      <c r="J590" s="17"/>
      <c r="K590" s="17"/>
      <c r="L590" s="16"/>
    </row>
    <row r="591" spans="8:12" x14ac:dyDescent="0.25">
      <c r="H591" s="17"/>
      <c r="I591" s="11"/>
      <c r="J591" s="17"/>
      <c r="K591" s="17"/>
      <c r="L591" s="16"/>
    </row>
    <row r="592" spans="8:12" x14ac:dyDescent="0.25">
      <c r="H592" s="17"/>
      <c r="I592" s="11"/>
      <c r="J592" s="17"/>
      <c r="K592" s="17"/>
      <c r="L592" s="16"/>
    </row>
    <row r="593" spans="8:12" x14ac:dyDescent="0.25">
      <c r="H593" s="17"/>
      <c r="I593" s="11"/>
      <c r="J593" s="17"/>
      <c r="K593" s="17"/>
      <c r="L593" s="16"/>
    </row>
    <row r="594" spans="8:12" x14ac:dyDescent="0.25">
      <c r="H594" s="17"/>
      <c r="I594" s="11"/>
      <c r="J594" s="17"/>
      <c r="K594" s="17"/>
      <c r="L594" s="16"/>
    </row>
    <row r="595" spans="8:12" x14ac:dyDescent="0.25">
      <c r="H595" s="17"/>
      <c r="I595" s="11"/>
      <c r="J595" s="17"/>
      <c r="K595" s="17"/>
      <c r="L595" s="16"/>
    </row>
    <row r="596" spans="8:12" x14ac:dyDescent="0.25">
      <c r="H596" s="17"/>
      <c r="I596" s="11"/>
      <c r="J596" s="17"/>
      <c r="K596" s="17"/>
      <c r="L596" s="16"/>
    </row>
    <row r="597" spans="8:12" x14ac:dyDescent="0.25">
      <c r="H597" s="17"/>
      <c r="I597" s="11"/>
      <c r="J597" s="17"/>
      <c r="K597" s="17"/>
      <c r="L597" s="16"/>
    </row>
    <row r="598" spans="8:12" x14ac:dyDescent="0.25">
      <c r="H598" s="17"/>
      <c r="I598" s="11"/>
      <c r="J598" s="17"/>
      <c r="K598" s="17"/>
      <c r="L598" s="16"/>
    </row>
    <row r="599" spans="8:12" x14ac:dyDescent="0.25">
      <c r="H599" s="17"/>
      <c r="I599" s="11"/>
      <c r="J599" s="17"/>
      <c r="K599" s="17"/>
      <c r="L599" s="16"/>
    </row>
    <row r="600" spans="8:12" x14ac:dyDescent="0.25">
      <c r="H600" s="17"/>
      <c r="I600" s="11"/>
      <c r="J600" s="17"/>
      <c r="K600" s="17"/>
      <c r="L600" s="16"/>
    </row>
    <row r="601" spans="8:12" x14ac:dyDescent="0.25">
      <c r="H601" s="17"/>
      <c r="I601" s="11"/>
      <c r="J601" s="17"/>
      <c r="K601" s="17"/>
      <c r="L601" s="16"/>
    </row>
    <row r="602" spans="8:12" x14ac:dyDescent="0.25">
      <c r="H602" s="17"/>
      <c r="I602" s="11"/>
      <c r="J602" s="17"/>
      <c r="K602" s="17"/>
      <c r="L602" s="16"/>
    </row>
    <row r="603" spans="8:12" x14ac:dyDescent="0.25">
      <c r="H603" s="17"/>
      <c r="I603" s="11"/>
      <c r="J603" s="17"/>
      <c r="K603" s="17"/>
      <c r="L603" s="16"/>
    </row>
    <row r="604" spans="8:12" x14ac:dyDescent="0.25">
      <c r="H604" s="17"/>
      <c r="I604" s="11"/>
      <c r="J604" s="17"/>
      <c r="K604" s="17"/>
      <c r="L604" s="16"/>
    </row>
    <row r="605" spans="8:12" x14ac:dyDescent="0.25">
      <c r="H605" s="17"/>
      <c r="I605" s="11"/>
      <c r="J605" s="17"/>
      <c r="K605" s="17"/>
      <c r="L605" s="16"/>
    </row>
    <row r="606" spans="8:12" x14ac:dyDescent="0.25">
      <c r="H606" s="17"/>
      <c r="I606" s="11"/>
      <c r="J606" s="17"/>
      <c r="K606" s="17"/>
      <c r="L606" s="16"/>
    </row>
    <row r="607" spans="8:12" x14ac:dyDescent="0.25">
      <c r="H607" s="17"/>
      <c r="I607" s="11"/>
      <c r="J607" s="17"/>
      <c r="K607" s="17"/>
      <c r="L607" s="16"/>
    </row>
    <row r="608" spans="8:12" x14ac:dyDescent="0.25">
      <c r="H608" s="17"/>
      <c r="I608" s="11"/>
      <c r="J608" s="17"/>
      <c r="K608" s="17"/>
      <c r="L608" s="16"/>
    </row>
    <row r="609" spans="8:12" x14ac:dyDescent="0.25">
      <c r="H609" s="17"/>
      <c r="I609" s="11"/>
      <c r="J609" s="17"/>
      <c r="K609" s="17"/>
      <c r="L609" s="16"/>
    </row>
    <row r="610" spans="8:12" x14ac:dyDescent="0.25">
      <c r="H610" s="17"/>
      <c r="I610" s="11"/>
      <c r="J610" s="17"/>
      <c r="K610" s="17"/>
      <c r="L610" s="16"/>
    </row>
    <row r="611" spans="8:12" x14ac:dyDescent="0.25">
      <c r="H611" s="17"/>
      <c r="I611" s="11"/>
      <c r="J611" s="17"/>
      <c r="K611" s="17"/>
      <c r="L611" s="16"/>
    </row>
    <row r="612" spans="8:12" x14ac:dyDescent="0.25">
      <c r="H612" s="17"/>
      <c r="I612" s="11"/>
      <c r="J612" s="17"/>
      <c r="K612" s="17"/>
      <c r="L612" s="16"/>
    </row>
    <row r="613" spans="8:12" x14ac:dyDescent="0.25">
      <c r="H613" s="17"/>
      <c r="I613" s="11"/>
      <c r="J613" s="17"/>
      <c r="K613" s="17"/>
      <c r="L613" s="16"/>
    </row>
    <row r="614" spans="8:12" x14ac:dyDescent="0.25">
      <c r="H614" s="17"/>
      <c r="I614" s="11"/>
      <c r="J614" s="17"/>
      <c r="K614" s="17"/>
      <c r="L614" s="16"/>
    </row>
    <row r="615" spans="8:12" x14ac:dyDescent="0.25">
      <c r="H615" s="17"/>
      <c r="I615" s="11"/>
      <c r="J615" s="17"/>
      <c r="K615" s="17"/>
      <c r="L615" s="16"/>
    </row>
    <row r="616" spans="8:12" x14ac:dyDescent="0.25">
      <c r="H616" s="17"/>
      <c r="I616" s="11"/>
      <c r="J616" s="17"/>
      <c r="K616" s="17"/>
      <c r="L616" s="16"/>
    </row>
    <row r="617" spans="8:12" x14ac:dyDescent="0.25">
      <c r="H617" s="17"/>
      <c r="I617" s="11"/>
      <c r="J617" s="17"/>
      <c r="K617" s="17"/>
      <c r="L617" s="16"/>
    </row>
    <row r="618" spans="8:12" x14ac:dyDescent="0.25">
      <c r="H618" s="17"/>
      <c r="I618" s="11"/>
      <c r="J618" s="17"/>
      <c r="K618" s="17"/>
      <c r="L618" s="16"/>
    </row>
    <row r="619" spans="8:12" x14ac:dyDescent="0.25">
      <c r="H619" s="17"/>
      <c r="I619" s="11"/>
      <c r="J619" s="17"/>
      <c r="K619" s="17"/>
      <c r="L619" s="16"/>
    </row>
    <row r="620" spans="8:12" x14ac:dyDescent="0.25">
      <c r="H620" s="17"/>
      <c r="I620" s="11"/>
      <c r="J620" s="17"/>
      <c r="K620" s="17"/>
      <c r="L620" s="16"/>
    </row>
    <row r="621" spans="8:12" x14ac:dyDescent="0.25">
      <c r="H621" s="17"/>
      <c r="I621" s="11"/>
      <c r="J621" s="17"/>
      <c r="K621" s="17"/>
      <c r="L621" s="16"/>
    </row>
    <row r="622" spans="8:12" x14ac:dyDescent="0.25">
      <c r="H622" s="17"/>
      <c r="I622" s="11"/>
      <c r="J622" s="17"/>
      <c r="K622" s="17"/>
      <c r="L622" s="16"/>
    </row>
    <row r="623" spans="8:12" x14ac:dyDescent="0.25">
      <c r="H623" s="17"/>
      <c r="I623" s="11"/>
      <c r="J623" s="17"/>
      <c r="K623" s="17"/>
      <c r="L623" s="16"/>
    </row>
    <row r="624" spans="8:12" x14ac:dyDescent="0.25">
      <c r="H624" s="17"/>
      <c r="I624" s="11"/>
      <c r="J624" s="17"/>
      <c r="K624" s="17"/>
      <c r="L624" s="16"/>
    </row>
    <row r="625" spans="8:12" x14ac:dyDescent="0.25">
      <c r="H625" s="17"/>
      <c r="I625" s="11"/>
      <c r="J625" s="17"/>
      <c r="K625" s="17"/>
      <c r="L625" s="16"/>
    </row>
    <row r="626" spans="8:12" x14ac:dyDescent="0.25">
      <c r="H626" s="17"/>
      <c r="I626" s="11"/>
      <c r="J626" s="17"/>
      <c r="K626" s="17"/>
      <c r="L626" s="16"/>
    </row>
    <row r="627" spans="8:12" x14ac:dyDescent="0.25">
      <c r="H627" s="17"/>
      <c r="I627" s="11"/>
      <c r="J627" s="17"/>
      <c r="K627" s="17"/>
      <c r="L627" s="16"/>
    </row>
    <row r="628" spans="8:12" x14ac:dyDescent="0.25">
      <c r="H628" s="17"/>
      <c r="I628" s="11"/>
      <c r="J628" s="17"/>
      <c r="K628" s="17"/>
      <c r="L628" s="16"/>
    </row>
    <row r="629" spans="8:12" x14ac:dyDescent="0.25">
      <c r="H629" s="17"/>
      <c r="I629" s="11"/>
      <c r="J629" s="17"/>
      <c r="K629" s="17"/>
      <c r="L629" s="16"/>
    </row>
    <row r="630" spans="8:12" x14ac:dyDescent="0.25">
      <c r="H630" s="17"/>
      <c r="I630" s="11"/>
      <c r="J630" s="17"/>
      <c r="K630" s="17"/>
      <c r="L630" s="16"/>
    </row>
    <row r="631" spans="8:12" x14ac:dyDescent="0.25">
      <c r="H631" s="17"/>
      <c r="I631" s="11"/>
      <c r="J631" s="17"/>
      <c r="K631" s="17"/>
      <c r="L631" s="16"/>
    </row>
    <row r="632" spans="8:12" x14ac:dyDescent="0.25">
      <c r="H632" s="17"/>
      <c r="I632" s="11"/>
      <c r="J632" s="17"/>
      <c r="K632" s="17"/>
      <c r="L632" s="16"/>
    </row>
    <row r="633" spans="8:12" x14ac:dyDescent="0.25">
      <c r="H633" s="17"/>
      <c r="I633" s="11"/>
      <c r="J633" s="17"/>
      <c r="K633" s="17"/>
      <c r="L633" s="16"/>
    </row>
    <row r="634" spans="8:12" x14ac:dyDescent="0.25">
      <c r="H634" s="17"/>
      <c r="I634" s="11"/>
      <c r="J634" s="17"/>
      <c r="K634" s="17"/>
      <c r="L634" s="16"/>
    </row>
    <row r="635" spans="8:12" x14ac:dyDescent="0.25">
      <c r="H635" s="17"/>
      <c r="I635" s="11"/>
      <c r="J635" s="17"/>
      <c r="K635" s="17"/>
      <c r="L635" s="16"/>
    </row>
    <row r="636" spans="8:12" x14ac:dyDescent="0.25">
      <c r="H636" s="17"/>
      <c r="I636" s="11"/>
      <c r="J636" s="17"/>
      <c r="K636" s="17"/>
      <c r="L636" s="16"/>
    </row>
    <row r="637" spans="8:12" x14ac:dyDescent="0.25">
      <c r="H637" s="17"/>
      <c r="I637" s="11"/>
      <c r="J637" s="17"/>
      <c r="K637" s="17"/>
      <c r="L637" s="16"/>
    </row>
    <row r="638" spans="8:12" x14ac:dyDescent="0.25">
      <c r="H638" s="17"/>
      <c r="I638" s="11"/>
      <c r="J638" s="17"/>
      <c r="K638" s="17"/>
      <c r="L638" s="16"/>
    </row>
    <row r="639" spans="8:12" x14ac:dyDescent="0.25">
      <c r="H639" s="17"/>
      <c r="I639" s="11"/>
      <c r="J639" s="17"/>
      <c r="K639" s="17"/>
      <c r="L639" s="16"/>
    </row>
    <row r="640" spans="8:12" x14ac:dyDescent="0.25">
      <c r="H640" s="17"/>
      <c r="I640" s="11"/>
      <c r="J640" s="17"/>
      <c r="K640" s="17"/>
      <c r="L640" s="16"/>
    </row>
    <row r="641" spans="7:17" x14ac:dyDescent="0.25">
      <c r="H641" s="17"/>
      <c r="I641" s="11"/>
      <c r="J641" s="17"/>
      <c r="K641" s="17"/>
      <c r="L641" s="16"/>
    </row>
    <row r="642" spans="7:17" x14ac:dyDescent="0.25">
      <c r="H642" s="17"/>
      <c r="I642" s="11"/>
      <c r="J642" s="17"/>
      <c r="K642" s="17"/>
      <c r="L642" s="16"/>
    </row>
    <row r="643" spans="7:17" x14ac:dyDescent="0.25">
      <c r="H643" s="17"/>
      <c r="I643" s="11"/>
      <c r="J643" s="17"/>
      <c r="K643" s="17"/>
      <c r="L643" s="16"/>
    </row>
    <row r="644" spans="7:17" x14ac:dyDescent="0.25">
      <c r="H644" s="17"/>
      <c r="I644" s="11"/>
      <c r="J644" s="17"/>
      <c r="K644" s="17"/>
      <c r="L644" s="16"/>
    </row>
    <row r="645" spans="7:17" x14ac:dyDescent="0.25">
      <c r="H645" s="17"/>
      <c r="I645" s="11"/>
      <c r="J645" s="17"/>
      <c r="K645" s="17"/>
      <c r="L645" s="16"/>
    </row>
    <row r="646" spans="7:17" x14ac:dyDescent="0.25">
      <c r="H646" s="17"/>
      <c r="J646" s="17"/>
      <c r="K646" s="16"/>
      <c r="L646" s="17"/>
    </row>
    <row r="647" spans="7:17" x14ac:dyDescent="0.25">
      <c r="L647" s="11"/>
      <c r="N647" s="11"/>
      <c r="Q647" s="16"/>
    </row>
    <row r="650" spans="7:17" x14ac:dyDescent="0.25">
      <c r="K650" s="7"/>
    </row>
    <row r="651" spans="7:17" x14ac:dyDescent="0.25">
      <c r="G651" s="16"/>
      <c r="I651" s="11"/>
      <c r="K651" s="11"/>
    </row>
    <row r="652" spans="7:17" x14ac:dyDescent="0.25">
      <c r="G652" s="7"/>
      <c r="H652" s="11"/>
      <c r="K652" s="16"/>
    </row>
    <row r="653" spans="7:17" x14ac:dyDescent="0.25">
      <c r="G653" s="16"/>
      <c r="H653" s="11"/>
    </row>
  </sheetData>
  <sortState xmlns:xlrd2="http://schemas.microsoft.com/office/spreadsheetml/2017/richdata2" ref="A10:F71">
    <sortCondition ref="B72"/>
  </sortState>
  <mergeCells count="3">
    <mergeCell ref="A3:F3"/>
    <mergeCell ref="A4:F4"/>
    <mergeCell ref="A6:F6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Second Trading Line</vt:lpstr>
      <vt:lpstr>First Trading Line</vt:lpstr>
      <vt:lpstr>'First Trading Line'!Print_Area</vt:lpstr>
      <vt:lpstr>'Second Trading Line'!Print_Area</vt:lpstr>
    </vt:vector>
  </TitlesOfParts>
  <Company>Nestlé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Seydoux,Oriane,VEVEY,FC-TREAS</dc:creator>
  <cp:lastModifiedBy>Koller, Lucas (VPCD 64)</cp:lastModifiedBy>
  <cp:lastPrinted>2018-05-16T05:49:08Z</cp:lastPrinted>
  <dcterms:created xsi:type="dcterms:W3CDTF">2014-08-12T15:06:40Z</dcterms:created>
  <dcterms:modified xsi:type="dcterms:W3CDTF">2022-08-02T15:49:32Z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81649981</vt:i4>
  </property>
  <property fmtid="{D5CDD505-2E9C-101B-9397-08002B2CF9AE}" pid="3" name="_PreviousAdHocReviewCycleID">
    <vt:i4>979998255</vt:i4>
  </property>
  <property fmtid="{D5CDD505-2E9C-101B-9397-08002B2CF9AE}" pid="4" name="_NewReviewCycle">
    <vt:lpwstr/>
  </property>
  <property fmtid="{D5CDD505-2E9C-101B-9397-08002B2CF9AE}" pid="5" name="_EmailSubject">
    <vt:lpwstr>CS: Weekly file NESNE for Investor Relation </vt:lpwstr>
  </property>
  <property fmtid="{D5CDD505-2E9C-101B-9397-08002B2CF9AE}" pid="6" name="_AuthorEmail">
    <vt:lpwstr>andreas.otth@credit-suisse.com</vt:lpwstr>
  </property>
  <property fmtid="{D5CDD505-2E9C-101B-9397-08002B2CF9AE}" pid="7" name="_AuthorEmailDisplayName">
    <vt:lpwstr>Otth, Andreas (VPCD 64)</vt:lpwstr>
  </property>
  <property fmtid="{D5CDD505-2E9C-101B-9397-08002B2CF9AE}" pid="8" name="Classification">
    <vt:lpwstr>Unrestricted</vt:lpwstr>
  </property>
  <property fmtid="{D5CDD505-2E9C-101B-9397-08002B2CF9AE}" pid="9" name="_ReviewingToolsShownOnce">
    <vt:lpwstr/>
  </property>
  <property fmtid="{D5CDD505-2E9C-101B-9397-08002B2CF9AE}" pid="10" name="_IQPProtectionDigest">
    <vt:lpwstr>irm-cs-ch-biz</vt:lpwstr>
  </property>
  <property fmtid="{D5CDD505-2E9C-101B-9397-08002B2CF9AE}" pid="11" name="_IQPPolicyProtection">
    <vt:lpwstr>irm-cs-ch-biz</vt:lpwstr>
  </property>
  <property fmtid="{D5CDD505-2E9C-101B-9397-08002B2CF9AE}" pid="12" name="_SIProp12DataClass+304a34c9-5b17-4e2a-bdc3-dec6a43f35e7">
    <vt:lpwstr>v=1.2&gt;I=304a34c9-5b17-4e2a-bdc3-dec6a43f35e7&amp;N=Unrestricted&amp;V=1.3&amp;U=S-1-5-21-3718294971-3193642644-4012788348-792540&amp;D=Koller%2c+Lucas+(VPCD+64)&amp;A=Associated&amp;H=False</vt:lpwstr>
  </property>
  <property fmtid="{D5CDD505-2E9C-101B-9397-08002B2CF9AE}" pid="13" name="MSIP_Label_f3732d58-8c18-4bab-8f62-1159a69060e9_Enabled">
    <vt:lpwstr>True</vt:lpwstr>
  </property>
  <property fmtid="{D5CDD505-2E9C-101B-9397-08002B2CF9AE}" pid="14" name="MSIP_Label_f3732d58-8c18-4bab-8f62-1159a69060e9_SiteId">
    <vt:lpwstr>d0df3d96-c065-41c3-8c0b-5dcaa460ec33</vt:lpwstr>
  </property>
  <property fmtid="{D5CDD505-2E9C-101B-9397-08002B2CF9AE}" pid="15" name="MSIP_Label_f3732d58-8c18-4bab-8f62-1159a69060e9_Owner">
    <vt:lpwstr>lucas.koller@credit-suisse.com</vt:lpwstr>
  </property>
  <property fmtid="{D5CDD505-2E9C-101B-9397-08002B2CF9AE}" pid="16" name="MSIP_Label_f3732d58-8c18-4bab-8f62-1159a69060e9_SetDate">
    <vt:lpwstr>2022-07-25T14:02:58.5752714Z</vt:lpwstr>
  </property>
  <property fmtid="{D5CDD505-2E9C-101B-9397-08002B2CF9AE}" pid="17" name="MSIP_Label_f3732d58-8c18-4bab-8f62-1159a69060e9_Name">
    <vt:lpwstr>Unrestricted</vt:lpwstr>
  </property>
  <property fmtid="{D5CDD505-2E9C-101B-9397-08002B2CF9AE}" pid="18" name="MSIP_Label_f3732d58-8c18-4bab-8f62-1159a69060e9_Application">
    <vt:lpwstr>Microsoft Azure Information Protection</vt:lpwstr>
  </property>
  <property fmtid="{D5CDD505-2E9C-101B-9397-08002B2CF9AE}" pid="19" name="MSIP_Label_f3732d58-8c18-4bab-8f62-1159a69060e9_ActionId">
    <vt:lpwstr>79f2cc7d-bb6e-4fa7-a1fb-298076c6df29</vt:lpwstr>
  </property>
  <property fmtid="{D5CDD505-2E9C-101B-9397-08002B2CF9AE}" pid="20" name="MSIP_Label_f3732d58-8c18-4bab-8f62-1159a69060e9_Extended_MSFT_Method">
    <vt:lpwstr>Automatic</vt:lpwstr>
  </property>
  <property fmtid="{D5CDD505-2E9C-101B-9397-08002B2CF9AE}" pid="21" name="Sensitivity">
    <vt:lpwstr>Unrestricted</vt:lpwstr>
  </property>
</Properties>
</file>